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tabRatio="688" activeTab="7"/>
  </bookViews>
  <sheets>
    <sheet name="симп_2008_2009" sheetId="1" r:id="rId1"/>
    <sheet name="пимп_2008" sheetId="2" r:id="rId2"/>
    <sheet name="пимп_2009" sheetId="3" r:id="rId3"/>
    <sheet name="пимп_2007" sheetId="4" r:id="rId4"/>
    <sheet name="симп_2007" sheetId="5" r:id="rId5"/>
    <sheet name="2007" sheetId="6" r:id="rId6"/>
    <sheet name="2008" sheetId="7" r:id="rId7"/>
    <sheet name="2009" sheetId="8" r:id="rId8"/>
    <sheet name="2010" sheetId="9" r:id="rId9"/>
    <sheet name="Sheet1" sheetId="10" r:id="rId10"/>
  </sheets>
  <definedNames>
    <definedName name="_xlnm._FilterDatabase" localSheetId="0" hidden="1">'симп_2008_2009'!$A$5:$AJ$229</definedName>
    <definedName name="_xlnm.Print_Area" localSheetId="5">'2007'!$A$1:$M$96</definedName>
    <definedName name="_xlnm.Print_Area" localSheetId="6">'2008'!$B$1:$M$98</definedName>
    <definedName name="_xlnm.Print_Area" localSheetId="2">'пимп_2009'!$A$1:$AC$119</definedName>
    <definedName name="_xlnm.Print_Area" localSheetId="0">'симп_2008_2009'!$A$1:$AJ$229</definedName>
    <definedName name="_xlnm.Print_Titles" localSheetId="3">'пимп_2007'!$1:$6</definedName>
    <definedName name="_xlnm.Print_Titles" localSheetId="1">'пимп_2008'!$3:$6</definedName>
    <definedName name="_xlnm.Print_Titles" localSheetId="2">'пимп_2009'!$3:$7</definedName>
    <definedName name="_xlnm.Print_Titles" localSheetId="4">'симп_2007'!$1:$5</definedName>
    <definedName name="_xlnm.Print_Titles" localSheetId="0">'симп_2008_2009'!$X:$AJ,'симп_2008_2009'!$2:$5</definedName>
  </definedNames>
  <calcPr fullCalcOnLoad="1"/>
</workbook>
</file>

<file path=xl/sharedStrings.xml><?xml version="1.0" encoding="utf-8"?>
<sst xmlns="http://schemas.openxmlformats.org/spreadsheetml/2006/main" count="2198" uniqueCount="233">
  <si>
    <r>
      <t xml:space="preserve">ВРС_Издадени направления бланка МЗ–НЗОК №3 /брой/ - </t>
    </r>
    <r>
      <rPr>
        <b/>
        <sz val="7"/>
        <rFont val="Arial"/>
        <family val="2"/>
      </rPr>
      <t>изпълнени и заплатени  в други РЗОК</t>
    </r>
  </si>
  <si>
    <r>
      <t xml:space="preserve">Регулативен стандарт бланка МЗ–НЗОК №3А за тип 1,2,4, 6 и 7 - </t>
    </r>
    <r>
      <rPr>
        <b/>
        <sz val="7"/>
        <rFont val="Arial"/>
        <family val="2"/>
      </rPr>
      <t>10%</t>
    </r>
  </si>
  <si>
    <r>
      <t xml:space="preserve">Регулативен стандарт бланка МЗ–НЗОК №3А за тип 1,2,4,6 и 7 - </t>
    </r>
    <r>
      <rPr>
        <b/>
        <sz val="7"/>
        <rFont val="Arial"/>
        <family val="2"/>
      </rPr>
      <t>15%</t>
    </r>
  </si>
  <si>
    <r>
      <t xml:space="preserve">Възложен регулативен стандарт бланка МЗ–НЗОК № </t>
    </r>
    <r>
      <rPr>
        <b/>
        <sz val="7"/>
        <rFont val="Arial"/>
        <family val="2"/>
      </rPr>
      <t>3А</t>
    </r>
  </si>
  <si>
    <r>
      <t xml:space="preserve">Издадени,  изпълнени и заплатени направления бланка МЗ–НЗОК № </t>
    </r>
    <r>
      <rPr>
        <b/>
        <sz val="7"/>
        <rFont val="Arial"/>
        <family val="2"/>
      </rPr>
      <t>3А</t>
    </r>
    <r>
      <rPr>
        <sz val="7"/>
        <rFont val="Arial"/>
        <family val="2"/>
      </rPr>
      <t xml:space="preserve"> в същото РЗОК</t>
    </r>
  </si>
  <si>
    <r>
      <t xml:space="preserve">Издадени направления бланка МЗ–НЗОК № </t>
    </r>
    <r>
      <rPr>
        <b/>
        <sz val="7"/>
        <rFont val="Arial"/>
        <family val="2"/>
      </rPr>
      <t>3А</t>
    </r>
    <r>
      <rPr>
        <sz val="7"/>
        <rFont val="Arial"/>
        <family val="2"/>
      </rPr>
      <t xml:space="preserve"> - изпълнени и заплатени в други РЗОК</t>
    </r>
  </si>
  <si>
    <r>
      <t xml:space="preserve">Изпълнение на регулативен стандарт бланка МЗ–НЗОК № </t>
    </r>
    <r>
      <rPr>
        <b/>
        <sz val="7"/>
        <rFont val="Arial"/>
        <family val="2"/>
      </rPr>
      <t>3А</t>
    </r>
  </si>
  <si>
    <r>
      <t xml:space="preserve">Възложен регулативен стандарт бланка МЗ–НЗОК </t>
    </r>
    <r>
      <rPr>
        <b/>
        <sz val="7"/>
        <rFont val="Arial"/>
        <family val="2"/>
      </rPr>
      <t>№ 4</t>
    </r>
    <r>
      <rPr>
        <sz val="7"/>
        <rFont val="Arial"/>
        <family val="2"/>
      </rPr>
      <t xml:space="preserve"> /стойност/ - тип 1,2,4,6,7,8,9 и 10</t>
    </r>
  </si>
  <si>
    <r>
      <t>Издадени,  изпълнени и заплатени направления бланка МЗ–НЗОК</t>
    </r>
    <r>
      <rPr>
        <b/>
        <sz val="7"/>
        <rFont val="Arial"/>
        <family val="2"/>
      </rPr>
      <t xml:space="preserve"> № 4 </t>
    </r>
    <r>
      <rPr>
        <sz val="7"/>
        <rFont val="Arial"/>
        <family val="2"/>
      </rPr>
      <t>/стойност/ - тип 1,2,4,6,7,8,9 и 10 в същото РЗОК</t>
    </r>
  </si>
  <si>
    <r>
      <t>Издадени направления бланка МЗ–НЗОК</t>
    </r>
    <r>
      <rPr>
        <b/>
        <sz val="7"/>
        <rFont val="Arial"/>
        <family val="2"/>
      </rPr>
      <t xml:space="preserve"> № 4 </t>
    </r>
    <r>
      <rPr>
        <sz val="7"/>
        <rFont val="Arial"/>
        <family val="2"/>
      </rPr>
      <t>/стойност/ - тип 1,2,4,6,7,8,9 и 10 - изпълнени и заплатени в други РЗОК</t>
    </r>
  </si>
  <si>
    <r>
      <t xml:space="preserve">Регулативен стандарт бланка МЗ–НЗОК </t>
    </r>
    <r>
      <rPr>
        <b/>
        <sz val="7"/>
        <rFont val="Arial"/>
        <family val="2"/>
      </rPr>
      <t xml:space="preserve">№ 4 </t>
    </r>
    <r>
      <rPr>
        <sz val="7"/>
        <rFont val="Arial"/>
        <family val="2"/>
      </rPr>
      <t>/стойност/ - тип 1,2,4,6,7,8,9 и 10 - 10%</t>
    </r>
  </si>
  <si>
    <r>
      <t xml:space="preserve">Остатък от регулативен стандарт бланка МЗ–НЗОК №3 за </t>
    </r>
    <r>
      <rPr>
        <b/>
        <sz val="7"/>
        <rFont val="Arial"/>
        <family val="2"/>
      </rPr>
      <t xml:space="preserve">тип 1,2 и 4 </t>
    </r>
  </si>
  <si>
    <r>
      <t xml:space="preserve">Регулативен стандарт бланка МЗ–НЗОК №3 за </t>
    </r>
    <r>
      <rPr>
        <b/>
        <sz val="7"/>
        <rFont val="Arial"/>
        <family val="2"/>
      </rPr>
      <t xml:space="preserve">тип 1,2 и 4 </t>
    </r>
    <r>
      <rPr>
        <sz val="7"/>
        <rFont val="Arial"/>
        <family val="2"/>
      </rPr>
      <t xml:space="preserve">- </t>
    </r>
    <r>
      <rPr>
        <sz val="7"/>
        <color indexed="10"/>
        <rFont val="Arial"/>
        <family val="2"/>
      </rPr>
      <t>за компенсиране</t>
    </r>
  </si>
  <si>
    <r>
      <t xml:space="preserve">Превишение регулативен стандарт бланка МЗ–НЗОК №3 за </t>
    </r>
    <r>
      <rPr>
        <b/>
        <sz val="7"/>
        <rFont val="Arial"/>
        <family val="2"/>
      </rPr>
      <t>тип 1,2 и 4</t>
    </r>
    <r>
      <rPr>
        <sz val="7"/>
        <rFont val="Arial"/>
        <family val="2"/>
      </rPr>
      <t xml:space="preserve"> над позволените (над 10%+15%) </t>
    </r>
    <r>
      <rPr>
        <sz val="7"/>
        <color indexed="10"/>
        <rFont val="Arial"/>
        <family val="2"/>
      </rPr>
      <t>- за възстановяване</t>
    </r>
  </si>
  <si>
    <r>
      <t xml:space="preserve">ОРС_Регулативен стандарт бланка МЗ–НЗОК №3 за </t>
    </r>
    <r>
      <rPr>
        <b/>
        <sz val="7"/>
        <rFont val="Arial"/>
        <family val="2"/>
      </rPr>
      <t>тип 7</t>
    </r>
    <r>
      <rPr>
        <sz val="7"/>
        <rFont val="Arial"/>
        <family val="2"/>
      </rPr>
      <t xml:space="preserve"> - 10%</t>
    </r>
  </si>
  <si>
    <r>
      <t xml:space="preserve">ОРС_Регулативен стандарт бланка МЗ–НЗОК №3 за </t>
    </r>
    <r>
      <rPr>
        <b/>
        <sz val="7"/>
        <rFont val="Arial"/>
        <family val="2"/>
      </rPr>
      <t>тип 7</t>
    </r>
    <r>
      <rPr>
        <sz val="7"/>
        <rFont val="Arial"/>
        <family val="2"/>
      </rPr>
      <t xml:space="preserve"> - 15%</t>
    </r>
  </si>
  <si>
    <r>
      <t>ОРС_</t>
    </r>
    <r>
      <rPr>
        <sz val="7"/>
        <color indexed="10"/>
        <rFont val="Arial"/>
        <family val="2"/>
      </rPr>
      <t xml:space="preserve">Остатък </t>
    </r>
    <r>
      <rPr>
        <sz val="7"/>
        <rFont val="Arial"/>
        <family val="2"/>
      </rPr>
      <t xml:space="preserve">от регулативен стандарт бланка МЗ–НЗОК №3 за </t>
    </r>
    <r>
      <rPr>
        <b/>
        <sz val="7"/>
        <rFont val="Arial"/>
        <family val="2"/>
      </rPr>
      <t>тип 7</t>
    </r>
  </si>
  <si>
    <r>
      <t xml:space="preserve"> ОРС_Регулативен стандарт бланка МЗ–НЗОК №3 за </t>
    </r>
    <r>
      <rPr>
        <b/>
        <sz val="7"/>
        <rFont val="Arial"/>
        <family val="2"/>
      </rPr>
      <t>тип 7</t>
    </r>
    <r>
      <rPr>
        <sz val="7"/>
        <rFont val="Arial"/>
        <family val="2"/>
      </rPr>
      <t xml:space="preserve">- </t>
    </r>
    <r>
      <rPr>
        <sz val="7"/>
        <color indexed="10"/>
        <rFont val="Arial"/>
        <family val="2"/>
      </rPr>
      <t>за компенсиране</t>
    </r>
  </si>
  <si>
    <r>
      <t xml:space="preserve"> ОРС_ Превишение регулативен стандарт бланка МЗ–НЗОК №3 за </t>
    </r>
    <r>
      <rPr>
        <b/>
        <sz val="7"/>
        <rFont val="Arial"/>
        <family val="2"/>
      </rPr>
      <t>тип 7</t>
    </r>
    <r>
      <rPr>
        <sz val="7"/>
        <rFont val="Arial"/>
        <family val="2"/>
      </rPr>
      <t xml:space="preserve"> над позволените (над 10%+15%) -</t>
    </r>
    <r>
      <rPr>
        <sz val="7"/>
        <color indexed="10"/>
        <rFont val="Arial"/>
        <family val="2"/>
      </rPr>
      <t xml:space="preserve"> за възстановяване</t>
    </r>
  </si>
  <si>
    <t>ОБЩО</t>
  </si>
  <si>
    <t>Назначени, изпълнени и заплатени 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</si>
  <si>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</si>
  <si>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</si>
  <si>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</si>
  <si>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</si>
  <si>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</si>
  <si>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</si>
  <si>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</si>
  <si>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</si>
  <si>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</si>
  <si>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Благоевград</t>
  </si>
  <si>
    <t>Бургас</t>
  </si>
  <si>
    <t>Варна</t>
  </si>
  <si>
    <t>В.Търново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</si>
  <si>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</si>
  <si>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</si>
  <si>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</si>
  <si>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</si>
  <si>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</si>
  <si>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</si>
  <si>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</si>
  <si>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</si>
  <si>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</si>
  <si>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</si>
  <si>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</si>
  <si>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</si>
  <si>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</si>
  <si>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</si>
  <si>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</si>
  <si>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</si>
  <si>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</si>
  <si>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 град</t>
  </si>
  <si>
    <t>София област</t>
  </si>
  <si>
    <t>Стара Загора</t>
  </si>
  <si>
    <t>Търговище</t>
  </si>
  <si>
    <t>Хасково</t>
  </si>
  <si>
    <t>Шумен</t>
  </si>
  <si>
    <t>Ямбол</t>
  </si>
  <si>
    <t>01</t>
  </si>
  <si>
    <t>2008</t>
  </si>
  <si>
    <t>2009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</si>
  <si>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</si>
  <si>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</si>
  <si>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</si>
  <si>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</si>
  <si>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</si>
  <si>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</si>
  <si>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</si>
  <si>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</si>
  <si>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</si>
  <si>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</si>
  <si>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</si>
  <si>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</si>
  <si>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</si>
  <si>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</si>
  <si>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</si>
  <si>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</si>
  <si>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</si>
  <si>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</si>
  <si>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</si>
  <si>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</si>
  <si>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</si>
  <si>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</si>
  <si>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</si>
  <si>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</si>
  <si>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</si>
  <si>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</si>
  <si>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</si>
  <si>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РЗОК</t>
  </si>
  <si>
    <t>година</t>
  </si>
  <si>
    <t xml:space="preserve">Регулативен стандарт бланка МЗ–НЗОК №3 </t>
  </si>
  <si>
    <t>Регулативен стандарт бланка МЗ-НЗОК №3А</t>
  </si>
  <si>
    <t>Регулативен стандарт бланка МЗ-НЗОК №4</t>
  </si>
  <si>
    <t>Възложени и издадени направления бланка МЗ–НЗОК №3 /брой/</t>
  </si>
  <si>
    <t>Регулативен стандарт бланка МЗ–НЗОК №3 /брой/ - отчет</t>
  </si>
  <si>
    <t>Сума за възстановяване - бланка МЗ-НЗОК №3 (стойност)</t>
  </si>
  <si>
    <t>Възложен и издаден регулативен стандарт бланка МЗ–НЗОК №3А /брой/</t>
  </si>
  <si>
    <t>Регулативен стандарт бланка МЗ–НЗОК №3А /брой/ - отчет</t>
  </si>
  <si>
    <t>Сума за възстановяване - бланка МЗ-НЗОК №3A (стойност)</t>
  </si>
  <si>
    <t>Регулативен стандарт бланка МЗ–НЗОК №4 /стойност/ - възложен и издаден</t>
  </si>
  <si>
    <t>Регулативен стандарт бланка МЗ–НЗОК №4 /стойност/ - отчет</t>
  </si>
  <si>
    <t>Сума за възстановяване - бланка МЗ-НЗОК №4 (стойност)</t>
  </si>
  <si>
    <t>ЯМР отпуснато от РЗОК по мотивирано искане</t>
  </si>
  <si>
    <t>Възложен регулативен стандарт бланка МЗ–НЗОК №3 за тип 1,2 и 4</t>
  </si>
  <si>
    <t>Остатък(+)/за компенсиране ( - ) от предходното тримесечие за тип 1,2 и 4</t>
  </si>
  <si>
    <t>Издадени, изпълнени и заплатени направления бланка МЗ–НЗОК №3 за тип 1,2 и 4 в същото РЗОК</t>
  </si>
  <si>
    <t xml:space="preserve"> Остатък от регулативен стандарт бланка МЗ–НЗОК №3 за тип 1,2 и 4 </t>
  </si>
  <si>
    <t xml:space="preserve"> Регулативен стандарт бланка МЗ–НЗОК №3 за тип 1,2 и 4 - за компенсиране</t>
  </si>
  <si>
    <t>Възложен регулативен стандарт бланка МЗ–НЗОК № 3А за тип 1,2,4,6 и 7</t>
  </si>
  <si>
    <t>Остатък(+)/за компенсиране ( - ) от предходното тримесечие за тип 1,2,4,6 и 7</t>
  </si>
  <si>
    <t>Издадени,  изпълнени и заплатени направления бланка МЗ–НЗОК № 3А за тип 1,2,4,6 и 7 в същото РЗОК</t>
  </si>
  <si>
    <t>Издадени направления бланка МЗ–НЗОК № 3А за тип 1,2,4,6 и 7 - изпълнени и заплатени в други РЗОК</t>
  </si>
  <si>
    <t xml:space="preserve"> Остатък от регулативен стандарт бланка МЗ–НЗОК №3A за тип 1,2,4,6 и 7 </t>
  </si>
  <si>
    <t xml:space="preserve"> Регулативен стандарт бланка МЗ–НЗОК №3A за тип 1,2,4,6 и 7 - за компенсиране</t>
  </si>
  <si>
    <t>Възложен регулативен стандарт бланка МЗ–НЗОК № 4 /стойност назначени направления/ - тип 1,2,4,6,7,9 и 10</t>
  </si>
  <si>
    <t>Остатък(+)/за компенсиране ( - ) от предходното тримесечие за тип 1,2,4,6,7,9 и 10</t>
  </si>
  <si>
    <t xml:space="preserve"> Остатък от регулативен стандарт бланка МЗ–НЗОК № 4 /стойност/ - тип 1,2,4,6,7,9 и 10 </t>
  </si>
  <si>
    <t xml:space="preserve"> Регулативен стандарт бланка МЗ–НЗОК № 4 /стойност/ - тип 1,2,4,6,7,9 и 10 - за компенсиране</t>
  </si>
  <si>
    <t xml:space="preserve"> Превишение регулативен стандарт бланка МЗ–НЗОК № 4 /стойност/ - тип 1,2,4,6,7,9 и 10 над позволеното  - за възстановяване</t>
  </si>
  <si>
    <t>ЯМР възложен по мотивирана молба от РЗОК/стойност/</t>
  </si>
  <si>
    <t>ЯМР отпуснато по мотивирано искане -  изпълнен и заплатен /стойност/ в същото РЗОК или в друго РЗОК</t>
  </si>
  <si>
    <t xml:space="preserve">Регулативен стандарт за ЯМР по мотивирано искане </t>
  </si>
  <si>
    <t xml:space="preserve"> Превишение регулативен стандарт бланка МЗ–НЗОК №3 за тип 1,2 и 4 над позволените (над 10%+15%) - за възстановяване</t>
  </si>
  <si>
    <t xml:space="preserve"> Превишение регулативен стандарт бланка МЗ–НЗОК №3A за тип 1,2,4,6 и 7 над позволените (над 10%+15%) - за възстановяване</t>
  </si>
  <si>
    <t>Тримесечие</t>
  </si>
  <si>
    <t>Възложен регулативен стандарт МЗ-НЗОК №3/брой/</t>
  </si>
  <si>
    <t>Издадени и изпълнени направления бланка МЗ–НЗОК №3 /брой/</t>
  </si>
  <si>
    <t>Регулативен стандарт бланка МЗ–НЗОК №3 /брой/ - отчет на изпълнението</t>
  </si>
  <si>
    <t>Сума за възстановяване - бланка МЗ-НЗОК №3 за тип 1,2,4  и 7 (стойност)</t>
  </si>
  <si>
    <t>Възложен и изпълнен регулативен стандарт бланка МЗ–НЗОК №3А /брой/</t>
  </si>
  <si>
    <t>Сума за възстановяване - бланка МЗ-НЗОК №3А (стойност)</t>
  </si>
  <si>
    <t>Регулативен стандарт бланка МЗ–НЗОК №4 /стойност/ - възложен и назначен</t>
  </si>
  <si>
    <t xml:space="preserve">Регулативен стандарт бланка МЗ–НЗОК №4 /стойност/ - отчет </t>
  </si>
  <si>
    <t>Регулативен стандарт бланка МЗ–НЗОК №3 за тип 1,2 и 4</t>
  </si>
  <si>
    <t>Регулативен стандарт бланка МЗ–НЗОК №3 за тип 7</t>
  </si>
  <si>
    <t>Остатък(+)/за компенсиране ( - ) от предходното тримесечие за тип 7</t>
  </si>
  <si>
    <t>Издадени, изпълнени и заплатени направления бланка МЗ–НЗОК №3 (тип 7) в същото РЗОК и такива изпълнени и заплатени в други РЗОК</t>
  </si>
  <si>
    <t>Регулативен стандарт бланка МЗ–НЗОК №3 /брой/ за тип 1,2 и 4 - отчет</t>
  </si>
  <si>
    <t>Регулативен стандарт бланка МЗ–НЗОК №3 /брой/ за тип 7 - отчет</t>
  </si>
  <si>
    <t>Възложен регулативен стандарт бланка МЗ–НЗОК № 3А</t>
  </si>
  <si>
    <t>Издадени,  изпълнени и заплатени направления бланка МЗ–НЗОК № 3А в същото РЗОК</t>
  </si>
  <si>
    <t>Издадени направления бланка МЗ–НЗОК № 3А - изпълнени и заплатени в други РЗОК</t>
  </si>
  <si>
    <t>Изпълнение на регулативен стандарт бланка МЗ–НЗОК № 3А</t>
  </si>
  <si>
    <t>Възложен регулативен стандарт бланка МЗ–НЗОК № 4 /стойност/ - тип 1,2,4,6,7,8,9 и 10</t>
  </si>
  <si>
    <t>Остатък(+)/за компенсиране ( - ) от предходното тримесечие за тип 1,2,4,6,7,8,9 и 10</t>
  </si>
  <si>
    <t>Издадени,  изпълнени и заплатени направления бланка МЗ–НЗОК № 4 /стойност/ - тип 1,2,4,6,7,8,9 и 10 в същото РЗОК</t>
  </si>
  <si>
    <t>Издадени направления бланка МЗ–НЗОК № 4 /стойност/ - тип 1,2,4,6,7,8,9 и 10 - изпълнени и заплатени в други РЗОК</t>
  </si>
  <si>
    <t xml:space="preserve"> Остатък от регулативен стандарт бланка МЗ–НЗОК № 4 /стойност/ - тип 1,2,4,6,7,8,9 и 10 </t>
  </si>
  <si>
    <t xml:space="preserve"> Регулативен стандарт бланка МЗ–НЗОК № 4 /стойност/ - тип 1,2,4,6,7,8,9 и 10 - за компенсиране</t>
  </si>
  <si>
    <t xml:space="preserve"> Превишение регулативен стандарт бланка МЗ–НЗОК № 4 /стойност/ - тип 1,2,4,6,7,8,9 и 10 над позволеното  - за възстановяване</t>
  </si>
  <si>
    <t xml:space="preserve"> Остатък от регулативен стандарт бланка МЗ–НЗОК №3 за тип 7</t>
  </si>
  <si>
    <t xml:space="preserve"> Регулативен стандарт бланка МЗ–НЗОК №3 за тип 7- за компенсиране</t>
  </si>
  <si>
    <t xml:space="preserve"> Превишение регулативен стандарт бланка МЗ–НЗОК №3 за тип 7 над позволените (над 10%+15%) - за възстановяване</t>
  </si>
  <si>
    <t>Остатък(+)/за компенсиране ( - ) от предходното тримесечие за тип 1,2,4 и 7</t>
  </si>
  <si>
    <t>Издадени, изпълнени и заплатени направления бланка МЗ–НЗОК №3 за тип 1,2 ,4 и 7 в същото РЗОК</t>
  </si>
  <si>
    <t xml:space="preserve"> Остатък от регулативен стандарт бланка МЗ–НЗОК №3 за тип 1,2,4 и 7 </t>
  </si>
  <si>
    <t xml:space="preserve"> Регулативен стандарт бланка МЗ–НЗОК №3 за тип 1,2,4 и 7 - за компенсиране</t>
  </si>
  <si>
    <t xml:space="preserve"> Превишение регулативен стандарт бланка МЗ–НЗОК №3 за тип 1,2,4 и 7 над позволените (над 10%+15%) - за възстановяване</t>
  </si>
  <si>
    <t>тримесечие</t>
  </si>
  <si>
    <t>Справка за възложените, изпълнени РС и установените остатъци и надвишение, брой/суми за възстановяване по РЗОК, година и тримесечие  за изпълнители на СИМП за 2008 и 2009 година</t>
  </si>
  <si>
    <r>
      <t xml:space="preserve">Издадени направления бланка МЗ–НЗОК №3 /брой/ за тип 1,2,4 и 7 - </t>
    </r>
    <r>
      <rPr>
        <b/>
        <sz val="7"/>
        <rFont val="Arial"/>
        <family val="2"/>
      </rPr>
      <t>изпълнени и заплатени  в други РЗОК</t>
    </r>
  </si>
  <si>
    <r>
      <t xml:space="preserve">Регулативен стандарт бланка МЗ–НЗОК № 4 /стойност/ - тип 1,2,4,6,7,8,9 и 10 - </t>
    </r>
    <r>
      <rPr>
        <b/>
        <sz val="7"/>
        <rFont val="Arial"/>
        <family val="2"/>
      </rPr>
      <t>10%</t>
    </r>
  </si>
  <si>
    <r>
      <t xml:space="preserve">Регулативен стандарт бланка МЗ–НЗОК № 4 /стойност/ - тип 1,2,4,6,7,8,9 и 10 - </t>
    </r>
    <r>
      <rPr>
        <b/>
        <sz val="7"/>
        <rFont val="Arial"/>
        <family val="2"/>
      </rPr>
      <t>15%</t>
    </r>
  </si>
  <si>
    <r>
      <t xml:space="preserve">Регулативен стандарт бланка МЗ–НЗОК №3 за тип 1,2,4 и 7 - </t>
    </r>
    <r>
      <rPr>
        <b/>
        <sz val="10"/>
        <rFont val="Arial"/>
        <family val="2"/>
      </rPr>
      <t>10%</t>
    </r>
  </si>
  <si>
    <r>
      <t xml:space="preserve">Регулативен стандарт бланка МЗ–НЗОК №3 за тип 1,2,4 и 7 - </t>
    </r>
    <r>
      <rPr>
        <b/>
        <sz val="10"/>
        <rFont val="Arial"/>
        <family val="2"/>
      </rPr>
      <t>15%</t>
    </r>
  </si>
  <si>
    <r>
      <t xml:space="preserve">Издадени направления бланка МЗ–НЗОК №3 /брой/ - </t>
    </r>
    <r>
      <rPr>
        <b/>
        <sz val="7"/>
        <rFont val="Arial"/>
        <family val="2"/>
      </rPr>
      <t>изпълнени и заплатени  в други РЗОК</t>
    </r>
  </si>
  <si>
    <r>
      <t xml:space="preserve">Издадени,  изпълнени и заплатени направления бланка МЗ–НЗОК № 4 /стойност/ - тип 1,2,4,6,7,9 и 10 в същото РЗОК, </t>
    </r>
    <r>
      <rPr>
        <b/>
        <sz val="7"/>
        <color indexed="10"/>
        <rFont val="Arial"/>
        <family val="2"/>
      </rPr>
      <t>без стойност за ЯМР отпуснато по мотивирано искане</t>
    </r>
  </si>
  <si>
    <r>
      <t xml:space="preserve">Издадени направления бланка МЗ–НЗОК № 4 /стойност/ - тип 1,2,4,6,7,9 и 10 - изпълнени и заплатени в други РЗОК, </t>
    </r>
    <r>
      <rPr>
        <b/>
        <sz val="7"/>
        <color indexed="10"/>
        <rFont val="Arial"/>
        <family val="2"/>
      </rPr>
      <t>без стойност за ЯМР отпуснато по мотивирано искане</t>
    </r>
  </si>
  <si>
    <r>
      <t xml:space="preserve">Регулативен стандарт бланка МЗ–НЗОК №3 за тип 1,2 и 4 - позволени </t>
    </r>
    <r>
      <rPr>
        <b/>
        <sz val="7"/>
        <rFont val="Arial"/>
        <family val="2"/>
      </rPr>
      <t>10%</t>
    </r>
  </si>
  <si>
    <r>
      <t xml:space="preserve">Регулативен стандарт бланка МЗ–НЗОК №3 за тип 1,2 и 4 - позволени </t>
    </r>
    <r>
      <rPr>
        <b/>
        <sz val="7"/>
        <rFont val="Arial"/>
        <family val="2"/>
      </rPr>
      <t>15%</t>
    </r>
  </si>
  <si>
    <r>
      <t xml:space="preserve">Регулативен стандарт бланка МЗ–НЗОК №3A за тип 1,2,4, 6 и 7 - </t>
    </r>
    <r>
      <rPr>
        <b/>
        <sz val="7"/>
        <rFont val="Arial"/>
        <family val="2"/>
      </rPr>
      <t>10%</t>
    </r>
  </si>
  <si>
    <r>
      <t xml:space="preserve">Регулативен стандарт бланка МЗ–НЗОК №3A за тип 1,2,4,6 и 7 - </t>
    </r>
    <r>
      <rPr>
        <b/>
        <sz val="7"/>
        <rFont val="Arial"/>
        <family val="2"/>
      </rPr>
      <t>15%</t>
    </r>
  </si>
  <si>
    <r>
      <t xml:space="preserve">Регулативен стандарт бланка МЗ–НЗОК № 4 /стойност/ - тип 1,2,4,6,7,9 и 10 - </t>
    </r>
    <r>
      <rPr>
        <b/>
        <sz val="7"/>
        <rFont val="Arial"/>
        <family val="2"/>
      </rPr>
      <t>10%</t>
    </r>
  </si>
  <si>
    <r>
      <t xml:space="preserve">Регулативен стандарт бланка МЗ–НЗОК № 4 /стойност/ - тип 1,2,4,6,7,9 и 10 - </t>
    </r>
    <r>
      <rPr>
        <b/>
        <sz val="7"/>
        <rFont val="Arial"/>
        <family val="2"/>
      </rPr>
      <t>15%</t>
    </r>
  </si>
  <si>
    <r>
      <t xml:space="preserve">Издадени направления бланка МЗ–НЗОК №3 /брой/ за тип 1,2 и 4 - </t>
    </r>
    <r>
      <rPr>
        <b/>
        <sz val="8"/>
        <rFont val="Times New Roman"/>
        <family val="1"/>
      </rPr>
      <t>изпълнени и заплатени  в други РЗОК</t>
    </r>
  </si>
  <si>
    <r>
      <t xml:space="preserve">Регулативен стандарт бланка МЗ–НЗОК № 4 /стойност/ - тип 1,2,4,6,7,8,9 и 10 - </t>
    </r>
    <r>
      <rPr>
        <b/>
        <sz val="8"/>
        <rFont val="Times New Roman"/>
        <family val="1"/>
      </rPr>
      <t>10%</t>
    </r>
  </si>
  <si>
    <r>
      <t xml:space="preserve">Регулативен стандарт бланка МЗ–НЗОК № 4 /стойност/ - тип 1,2,4,6,7,8,9 и 10 - </t>
    </r>
    <r>
      <rPr>
        <b/>
        <sz val="8"/>
        <rFont val="Times New Roman"/>
        <family val="1"/>
      </rPr>
      <t>15%</t>
    </r>
  </si>
  <si>
    <r>
      <t xml:space="preserve">Регулативен стандарт бланка МЗ–НЗОК №3 за тип 1,2 и 4 - </t>
    </r>
    <r>
      <rPr>
        <b/>
        <sz val="8"/>
        <rFont val="Times New Roman"/>
        <family val="1"/>
      </rPr>
      <t>10%</t>
    </r>
  </si>
  <si>
    <r>
      <t xml:space="preserve">Регулативен стандарт бланка МЗ–НЗОК №3 за тип 1,2 и 4 - </t>
    </r>
    <r>
      <rPr>
        <b/>
        <sz val="8"/>
        <rFont val="Times New Roman"/>
        <family val="1"/>
      </rPr>
      <t>15%</t>
    </r>
  </si>
  <si>
    <r>
      <t xml:space="preserve">Регулативен стандарт бланка МЗ–НЗОК №3 за тип 7 - </t>
    </r>
    <r>
      <rPr>
        <b/>
        <sz val="8"/>
        <rFont val="Times New Roman"/>
        <family val="1"/>
      </rPr>
      <t>10%</t>
    </r>
  </si>
  <si>
    <r>
      <t xml:space="preserve">Регулативен стандарт бланка МЗ–НЗОК №3 за тип 7 - </t>
    </r>
    <r>
      <rPr>
        <b/>
        <sz val="8"/>
        <rFont val="Times New Roman"/>
        <family val="1"/>
      </rPr>
      <t>15%</t>
    </r>
  </si>
  <si>
    <t>общо</t>
  </si>
  <si>
    <t>І трим.</t>
  </si>
  <si>
    <t>ІІ трим.</t>
  </si>
  <si>
    <t>ІІІ трим.</t>
  </si>
  <si>
    <t>ІV трим.</t>
  </si>
  <si>
    <t>Раздадени от НЗОК</t>
  </si>
  <si>
    <t>Раздадени от РЗОК на изпълнителите за ПИМП и СИМП</t>
  </si>
  <si>
    <t xml:space="preserve">Назначени, изпълнени и заплатени </t>
  </si>
  <si>
    <t>остатък от 4-то трим.</t>
  </si>
  <si>
    <t>суми за възстановяване</t>
  </si>
  <si>
    <t>Допустими надвишения от 10%</t>
  </si>
  <si>
    <t>РС с които разполагат изпълнителите на ПИМП и СИМП</t>
  </si>
  <si>
    <t>БЛАНКА №4</t>
  </si>
  <si>
    <t>ВРС_Регулативен стандарт бланка МЗ–НЗОК №3 за тип 1,2 и 4</t>
  </si>
  <si>
    <t>ВРС_Остатък(+)/за компенсиране ( - ) от предходното тримесечие за тип 1,2 и 4</t>
  </si>
  <si>
    <t>ВРС_Регулативен стандарт бланка МЗ–НЗОК №3 за тип 7</t>
  </si>
  <si>
    <t>ВРС_Остатък(+)/за компенсиране ( - ) от предходното тримесечие за тип 7</t>
  </si>
  <si>
    <t>ИРС_Издадени, изпълнени и заплатени направления бланка МЗ–НЗОК №3 за тип 1,2 и 4 в същото РЗОК</t>
  </si>
  <si>
    <t>ИРС_Издадени, изпълнени и заплатени направления бланка МЗ–НЗОК №3 (тип 7) в същото РЗОК и такива изпълнени и заплатени в други РЗОК</t>
  </si>
  <si>
    <t>ИРС_Издадени направления бланка МЗ–НЗОК №3 /брой/ за тип 1,2 и 4 - изпълнени и заплатени  в други РЗОК</t>
  </si>
  <si>
    <t>ОРС_Регулативен стандарт бланка МЗ–НЗОК №3 за тип 1,2 и 4 - 10%</t>
  </si>
  <si>
    <t>ОРС_Регулативен стандарт бланка МЗ–НЗОК №3 за тип 1,2 и 4 - 15%</t>
  </si>
  <si>
    <t>Сума от възстановени - бланка МЗ-НЗОК №3 за тип 1,2,4  и 7 (стойност)</t>
  </si>
  <si>
    <t>Сума от възстановени - бланка МЗ-НЗОК №3А (стойност)</t>
  </si>
  <si>
    <t>Регулативен стандарт бланка МЗ–НЗОК № 4 /стойност/ - тип 1,2,4,6,7,8,9 и 10 - 15%</t>
  </si>
  <si>
    <t xml:space="preserve">Сума от възстановени бланка МЗ–НЗОК № 4 /стойност/ - тип 1,2,4,6,7,8,9 и 10 </t>
  </si>
  <si>
    <t>Превишение регулативен стандарт бланка МЗ–НЗОК № 4 /стойност/ - тип 1,2,4,6,7,8,9 и 10 над позволеното  - за възстановяване</t>
  </si>
  <si>
    <t>2007</t>
  </si>
  <si>
    <t>ВРС_Възложен регулативен стандарт бланка МЗ–НЗОК №3 за тип 1,2 и 4</t>
  </si>
  <si>
    <t>ВРС_Издадени, изпълнени и заплатени направления бланка МЗ–НЗОК №3 за тип 1,2 и 4 в същото РЗОК</t>
  </si>
  <si>
    <t xml:space="preserve"> Регулативен стандарт бланка МЗ–НЗОК №3 за тип 1,2 и 4 - за възстановяване</t>
  </si>
  <si>
    <t xml:space="preserve"> Остатък от регулативен стандарт бланка МЗ–НЗОК №3А за тип 1,2,4,6 и 7 </t>
  </si>
  <si>
    <t xml:space="preserve"> Регулативен стандарт бланка МЗ–НЗОК №3А за тип 1,2,4,6 и 7 - за компенсиране</t>
  </si>
  <si>
    <t xml:space="preserve"> Превишение регулативен стандарт бланка МЗ–НЗОК №3А за тип 1,2,4,6 и 7 над позволените (над 10%+15%) - за възстановяване</t>
  </si>
  <si>
    <t>Сума от възстановени - бланка МЗ-НЗОК №3A (стойност)</t>
  </si>
  <si>
    <t>Сума от възстановени - бланка МЗ-НЗОК №4 (стойност)</t>
  </si>
  <si>
    <t>БЛАНКА №3</t>
  </si>
  <si>
    <t>издадени направления за възстановяване</t>
  </si>
  <si>
    <t>БЛАНКА №3А</t>
  </si>
  <si>
    <t>Справка за възложените, изпълнени РС и установените остатъци и надвишение, брой/суми за възстановяване по РЗОК, година и тримесечие  за изпълнители на ПИМП за 2009 година</t>
  </si>
  <si>
    <t>Справка за възложените, изпълнени РС и установените остатъци и надвишение, брой/суми за възстановяване по РЗОК, година и тримесечие  за изпълнители на ПИМП за 2008 година</t>
  </si>
  <si>
    <t>Справка за възложените, изпълнени РС и установените остатъци и надвишение, брой/суми за възстановяване по РЗОК, година и тримесечие  за изпълнители на ПИМП за 2007 година</t>
  </si>
  <si>
    <t>Справка за възложените, изпълнени РС и установените остатъци и надвишение, брой/суми за възстановяване по РЗОК, година и тримесечие  за изпълнители на СИМП за 2007 година</t>
  </si>
  <si>
    <t>Не са отчитали</t>
  </si>
  <si>
    <t>Раздадени от РЗОК на изпълнителите за ПИМП и СИМП (за І-во трим.2010г.)</t>
  </si>
  <si>
    <t>Допустими надвишения от 10% (за І-во трим.2010г.)</t>
  </si>
  <si>
    <t>Стойност за МДД, с които разполагат изпълнителите на ПИМП и СИМП (за І-во трим.2010г.)</t>
  </si>
  <si>
    <t>Назначени, изпълнени и заплатени стойности за МДД (за І-во трим.2010г.)</t>
  </si>
  <si>
    <t>остатък от І-во трим.2010г.</t>
  </si>
  <si>
    <t>суми за възстановяване (за І-во трим.2010г.)</t>
  </si>
  <si>
    <t>Брой за СМД, с които разполагат изпълнителите на ПИМП и СИМП (за І-во трим.2010г.)</t>
  </si>
  <si>
    <t>Назначени, изпълнени и заплатени брой за СМД (за І-во трим.2010г.)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</si>
</sst>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.&quot;#,##0;\-&quot;лв.&quot;#,##0"/>
    <numFmt numFmtId="165" formatCode="&quot;лв.&quot;#,##0;[Red]\-&quot;лв.&quot;#,##0"/>
    <numFmt numFmtId="166" formatCode="&quot;лв.&quot;#,##0.00;\-&quot;лв.&quot;#,##0.00"/>
    <numFmt numFmtId="167" formatCode="&quot;лв.&quot;#,##0.00;[Red]\-&quot;лв.&quot;#,##0.00"/>
    <numFmt numFmtId="168" formatCode="_-&quot;лв.&quot;* #,##0_-;\-&quot;лв.&quot;* #,##0_-;_-&quot;лв.&quot;* &quot;-&quot;_-;_-@_-"/>
    <numFmt numFmtId="169" formatCode="_-* #,##0_-;\-* #,##0_-;_-* &quot;-&quot;_-;_-@_-"/>
    <numFmt numFmtId="170" formatCode="_-&quot;лв.&quot;* #,##0.00_-;\-&quot;лв.&quot;* #,##0.00_-;_-&quot;лв.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d\-m\-yy"/>
    <numFmt numFmtId="177" formatCode="0.0%"/>
    <numFmt numFmtId="178" formatCode="#,##0.0"/>
  </numFmts>
  <fonts count="52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 CYR"/>
      <family val="0"/>
    </font>
    <font>
      <sz val="7"/>
      <name val="Times New Roman"/>
      <family val="1"/>
    </font>
    <font>
      <sz val="8"/>
      <color indexed="8"/>
      <name val="Arial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b/>
      <i/>
      <sz val="7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6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b/>
      <sz val="7"/>
      <color indexed="18"/>
      <name val="Arial"/>
      <family val="2"/>
    </font>
    <font>
      <b/>
      <sz val="7"/>
      <color indexed="62"/>
      <name val="Arial"/>
      <family val="2"/>
    </font>
    <font>
      <sz val="7"/>
      <color indexed="8"/>
      <name val="Arial"/>
      <family val="2"/>
    </font>
    <font>
      <b/>
      <sz val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i/>
      <sz val="7"/>
      <name val="Arial"/>
      <family val="0"/>
    </font>
    <font>
      <sz val="9"/>
      <name val="Arial"/>
      <family val="2"/>
    </font>
    <font>
      <b/>
      <i/>
      <sz val="8"/>
      <name val="Arial"/>
      <family val="0"/>
    </font>
    <font>
      <b/>
      <i/>
      <sz val="7"/>
      <name val="Arial"/>
      <family val="2"/>
    </font>
    <font>
      <sz val="7"/>
      <color indexed="10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0" fillId="14" borderId="0" applyNumberFormat="0" applyBorder="0" applyAlignment="0" applyProtection="0"/>
    <xf numFmtId="0" fontId="44" fillId="2" borderId="1" applyNumberFormat="0" applyAlignment="0" applyProtection="0"/>
    <xf numFmtId="0" fontId="4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3" borderId="1" applyNumberFormat="0" applyAlignment="0" applyProtection="0"/>
    <xf numFmtId="0" fontId="45" fillId="0" borderId="6" applyNumberFormat="0" applyFill="0" applyAlignment="0" applyProtection="0"/>
    <xf numFmtId="0" fontId="4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2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textRotation="90"/>
    </xf>
    <xf numFmtId="0" fontId="6" fillId="0" borderId="10" xfId="60" applyFont="1" applyFill="1" applyBorder="1" applyAlignment="1">
      <alignment wrapText="1"/>
      <protection/>
    </xf>
    <xf numFmtId="0" fontId="6" fillId="0" borderId="10" xfId="60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0" fontId="7" fillId="0" borderId="10" xfId="60" applyFont="1" applyFill="1" applyBorder="1" applyAlignment="1">
      <alignment wrapText="1"/>
      <protection/>
    </xf>
    <xf numFmtId="0" fontId="7" fillId="0" borderId="10" xfId="60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0" fontId="6" fillId="0" borderId="0" xfId="60" applyFont="1">
      <alignment/>
      <protection/>
    </xf>
    <xf numFmtId="1" fontId="10" fillId="0" borderId="0" xfId="0" applyNumberFormat="1" applyFont="1" applyAlignment="1">
      <alignment wrapText="1"/>
    </xf>
    <xf numFmtId="0" fontId="6" fillId="0" borderId="11" xfId="60" applyFont="1" applyFill="1" applyBorder="1" applyAlignment="1">
      <alignment wrapText="1"/>
      <protection/>
    </xf>
    <xf numFmtId="0" fontId="6" fillId="0" borderId="11" xfId="60" applyFont="1" applyFill="1" applyBorder="1" applyAlignment="1">
      <alignment horizontal="right" wrapText="1"/>
      <protection/>
    </xf>
    <xf numFmtId="1" fontId="9" fillId="0" borderId="12" xfId="59" applyNumberFormat="1" applyFont="1" applyFill="1" applyBorder="1" applyAlignment="1" applyProtection="1">
      <alignment horizontal="center" vertical="center" wrapText="1"/>
      <protection/>
    </xf>
    <xf numFmtId="1" fontId="5" fillId="0" borderId="13" xfId="59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67" applyFont="1" applyFill="1" applyBorder="1" applyAlignment="1">
      <alignment wrapText="1"/>
      <protection/>
    </xf>
    <xf numFmtId="0" fontId="6" fillId="0" borderId="10" xfId="67" applyFont="1" applyFill="1" applyBorder="1" applyAlignment="1">
      <alignment horizontal="right" wrapText="1"/>
      <protection/>
    </xf>
    <xf numFmtId="0" fontId="12" fillId="0" borderId="0" xfId="0" applyFont="1" applyAlignment="1">
      <alignment/>
    </xf>
    <xf numFmtId="0" fontId="11" fillId="0" borderId="14" xfId="0" applyFont="1" applyBorder="1" applyAlignment="1">
      <alignment/>
    </xf>
    <xf numFmtId="0" fontId="0" fillId="0" borderId="15" xfId="0" applyBorder="1" applyAlignment="1">
      <alignment/>
    </xf>
    <xf numFmtId="0" fontId="12" fillId="0" borderId="12" xfId="0" applyFont="1" applyBorder="1" applyAlignment="1">
      <alignment/>
    </xf>
    <xf numFmtId="0" fontId="0" fillId="0" borderId="15" xfId="0" applyFont="1" applyBorder="1" applyAlignment="1">
      <alignment/>
    </xf>
    <xf numFmtId="1" fontId="17" fillId="0" borderId="13" xfId="59" applyNumberFormat="1" applyFont="1" applyFill="1" applyBorder="1" applyAlignment="1" applyProtection="1">
      <alignment horizontal="center" vertical="center" textRotation="90" wrapText="1"/>
      <protection/>
    </xf>
    <xf numFmtId="4" fontId="17" fillId="0" borderId="13" xfId="59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5" xfId="0" applyFont="1" applyBorder="1" applyAlignment="1">
      <alignment/>
    </xf>
    <xf numFmtId="0" fontId="17" fillId="0" borderId="1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>
      <alignment/>
    </xf>
    <xf numFmtId="1" fontId="8" fillId="0" borderId="13" xfId="59" applyNumberFormat="1" applyFont="1" applyFill="1" applyBorder="1" applyAlignment="1" applyProtection="1">
      <alignment horizontal="center" vertical="center" textRotation="90" wrapText="1"/>
      <protection/>
    </xf>
    <xf numFmtId="1" fontId="2" fillId="0" borderId="13" xfId="59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>
      <alignment/>
    </xf>
    <xf numFmtId="0" fontId="6" fillId="0" borderId="17" xfId="66" applyFont="1" applyFill="1" applyBorder="1" applyAlignment="1">
      <alignment wrapText="1"/>
      <protection/>
    </xf>
    <xf numFmtId="0" fontId="6" fillId="0" borderId="17" xfId="66" applyFont="1" applyFill="1" applyBorder="1" applyAlignment="1">
      <alignment horizontal="right" wrapText="1"/>
      <protection/>
    </xf>
    <xf numFmtId="0" fontId="6" fillId="0" borderId="15" xfId="66" applyFont="1" applyFill="1" applyBorder="1" applyAlignment="1">
      <alignment wrapText="1"/>
      <protection/>
    </xf>
    <xf numFmtId="0" fontId="6" fillId="0" borderId="15" xfId="66" applyFont="1" applyFill="1" applyBorder="1" applyAlignment="1">
      <alignment horizontal="right" wrapText="1"/>
      <protection/>
    </xf>
    <xf numFmtId="0" fontId="6" fillId="0" borderId="15" xfId="66" applyFont="1" applyBorder="1">
      <alignment/>
      <protection/>
    </xf>
    <xf numFmtId="9" fontId="0" fillId="0" borderId="0" xfId="71" applyFont="1" applyAlignment="1">
      <alignment/>
    </xf>
    <xf numFmtId="1" fontId="16" fillId="0" borderId="13" xfId="59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" fontId="0" fillId="0" borderId="15" xfId="0" applyNumberFormat="1" applyBorder="1" applyAlignment="1">
      <alignment/>
    </xf>
    <xf numFmtId="4" fontId="18" fillId="0" borderId="15" xfId="0" applyNumberFormat="1" applyFont="1" applyBorder="1" applyAlignment="1">
      <alignment/>
    </xf>
    <xf numFmtId="0" fontId="26" fillId="17" borderId="0" xfId="0" applyFont="1" applyFill="1" applyAlignment="1">
      <alignment/>
    </xf>
    <xf numFmtId="0" fontId="0" fillId="17" borderId="0" xfId="0" applyFill="1" applyAlignment="1">
      <alignment/>
    </xf>
    <xf numFmtId="3" fontId="3" fillId="0" borderId="18" xfId="63" applyNumberFormat="1" applyFont="1" applyFill="1" applyBorder="1" applyAlignment="1">
      <alignment horizontal="center" vertical="center" wrapText="1"/>
      <protection/>
    </xf>
    <xf numFmtId="3" fontId="3" fillId="0" borderId="19" xfId="63" applyNumberFormat="1" applyFont="1" applyFill="1" applyBorder="1" applyAlignment="1">
      <alignment horizontal="center" vertical="center" wrapText="1"/>
      <protection/>
    </xf>
    <xf numFmtId="3" fontId="3" fillId="0" borderId="20" xfId="63" applyNumberFormat="1" applyFont="1" applyFill="1" applyBorder="1" applyAlignment="1">
      <alignment horizontal="center" vertical="center" wrapText="1"/>
      <protection/>
    </xf>
    <xf numFmtId="3" fontId="23" fillId="0" borderId="18" xfId="0" applyNumberFormat="1" applyFont="1" applyFill="1" applyBorder="1" applyAlignment="1">
      <alignment vertical="top"/>
    </xf>
    <xf numFmtId="3" fontId="23" fillId="0" borderId="19" xfId="0" applyNumberFormat="1" applyFont="1" applyFill="1" applyBorder="1" applyAlignment="1">
      <alignment vertical="top"/>
    </xf>
    <xf numFmtId="3" fontId="23" fillId="0" borderId="20" xfId="0" applyNumberFormat="1" applyFont="1" applyFill="1" applyBorder="1" applyAlignment="1">
      <alignment vertical="top"/>
    </xf>
    <xf numFmtId="3" fontId="28" fillId="0" borderId="21" xfId="0" applyNumberFormat="1" applyFont="1" applyFill="1" applyBorder="1" applyAlignment="1">
      <alignment vertical="top"/>
    </xf>
    <xf numFmtId="3" fontId="28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28" fillId="0" borderId="22" xfId="0" applyNumberFormat="1" applyFont="1" applyFill="1" applyBorder="1" applyAlignment="1">
      <alignment vertical="top"/>
    </xf>
    <xf numFmtId="3" fontId="28" fillId="0" borderId="23" xfId="0" applyNumberFormat="1" applyFont="1" applyFill="1" applyBorder="1" applyAlignment="1">
      <alignment vertical="top"/>
    </xf>
    <xf numFmtId="3" fontId="28" fillId="0" borderId="14" xfId="0" applyNumberFormat="1" applyFont="1" applyFill="1" applyBorder="1" applyAlignment="1">
      <alignment vertical="top"/>
    </xf>
    <xf numFmtId="3" fontId="8" fillId="0" borderId="14" xfId="0" applyNumberFormat="1" applyFont="1" applyFill="1" applyBorder="1" applyAlignment="1">
      <alignment vertical="top"/>
    </xf>
    <xf numFmtId="3" fontId="28" fillId="0" borderId="24" xfId="0" applyNumberFormat="1" applyFont="1" applyFill="1" applyBorder="1" applyAlignment="1">
      <alignment vertical="top"/>
    </xf>
    <xf numFmtId="0" fontId="18" fillId="0" borderId="15" xfId="0" applyFont="1" applyBorder="1" applyAlignment="1">
      <alignment horizontal="center" vertical="center" wrapText="1"/>
    </xf>
    <xf numFmtId="0" fontId="1" fillId="0" borderId="10" xfId="62" applyFont="1" applyFill="1" applyBorder="1" applyAlignment="1">
      <alignment horizontal="right" wrapText="1"/>
      <protection/>
    </xf>
    <xf numFmtId="4" fontId="0" fillId="0" borderId="25" xfId="0" applyNumberFormat="1" applyBorder="1" applyAlignment="1">
      <alignment/>
    </xf>
    <xf numFmtId="0" fontId="0" fillId="0" borderId="17" xfId="0" applyBorder="1" applyAlignment="1">
      <alignment/>
    </xf>
    <xf numFmtId="4" fontId="18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0" fontId="17" fillId="0" borderId="15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0" xfId="0" applyFont="1" applyAlignment="1">
      <alignment/>
    </xf>
    <xf numFmtId="4" fontId="0" fillId="0" borderId="15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17" xfId="0" applyNumberFormat="1" applyFont="1" applyBorder="1" applyAlignment="1">
      <alignment/>
    </xf>
    <xf numFmtId="4" fontId="18" fillId="0" borderId="13" xfId="0" applyNumberFormat="1" applyFont="1" applyBorder="1" applyAlignment="1">
      <alignment/>
    </xf>
    <xf numFmtId="4" fontId="18" fillId="0" borderId="26" xfId="0" applyNumberFormat="1" applyFont="1" applyBorder="1" applyAlignment="1">
      <alignment/>
    </xf>
    <xf numFmtId="0" fontId="0" fillId="0" borderId="12" xfId="0" applyBorder="1" applyAlignment="1">
      <alignment/>
    </xf>
    <xf numFmtId="4" fontId="18" fillId="0" borderId="12" xfId="0" applyNumberFormat="1" applyFont="1" applyBorder="1" applyAlignment="1">
      <alignment/>
    </xf>
    <xf numFmtId="4" fontId="26" fillId="0" borderId="12" xfId="0" applyNumberFormat="1" applyFont="1" applyBorder="1" applyAlignment="1">
      <alignment/>
    </xf>
    <xf numFmtId="0" fontId="0" fillId="0" borderId="27" xfId="0" applyBorder="1" applyAlignment="1">
      <alignment/>
    </xf>
    <xf numFmtId="0" fontId="29" fillId="0" borderId="13" xfId="0" applyFont="1" applyBorder="1" applyAlignment="1">
      <alignment/>
    </xf>
    <xf numFmtId="0" fontId="0" fillId="0" borderId="15" xfId="57" applyFont="1" applyBorder="1">
      <alignment/>
      <protection/>
    </xf>
    <xf numFmtId="4" fontId="0" fillId="0" borderId="15" xfId="57" applyNumberFormat="1" applyFont="1" applyBorder="1">
      <alignment/>
      <protection/>
    </xf>
    <xf numFmtId="4" fontId="1" fillId="0" borderId="15" xfId="62" applyNumberFormat="1" applyFont="1" applyFill="1" applyBorder="1" applyAlignment="1">
      <alignment horizontal="right" wrapText="1"/>
      <protection/>
    </xf>
    <xf numFmtId="4" fontId="0" fillId="0" borderId="17" xfId="57" applyNumberFormat="1" applyFont="1" applyBorder="1">
      <alignment/>
      <protection/>
    </xf>
    <xf numFmtId="4" fontId="1" fillId="0" borderId="17" xfId="62" applyNumberFormat="1" applyFont="1" applyFill="1" applyBorder="1" applyAlignment="1">
      <alignment horizontal="right" wrapText="1"/>
      <protection/>
    </xf>
    <xf numFmtId="4" fontId="18" fillId="0" borderId="16" xfId="0" applyNumberFormat="1" applyFont="1" applyBorder="1" applyAlignment="1">
      <alignment/>
    </xf>
    <xf numFmtId="4" fontId="26" fillId="0" borderId="1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8" fillId="0" borderId="28" xfId="0" applyNumberFormat="1" applyFont="1" applyBorder="1" applyAlignment="1">
      <alignment/>
    </xf>
    <xf numFmtId="0" fontId="17" fillId="0" borderId="13" xfId="0" applyFont="1" applyBorder="1" applyAlignment="1">
      <alignment/>
    </xf>
    <xf numFmtId="0" fontId="30" fillId="0" borderId="13" xfId="0" applyFont="1" applyBorder="1" applyAlignment="1">
      <alignment/>
    </xf>
    <xf numFmtId="3" fontId="28" fillId="0" borderId="15" xfId="0" applyNumberFormat="1" applyFont="1" applyFill="1" applyBorder="1" applyAlignment="1">
      <alignment vertical="top"/>
    </xf>
    <xf numFmtId="3" fontId="28" fillId="0" borderId="17" xfId="0" applyNumberFormat="1" applyFont="1" applyFill="1" applyBorder="1" applyAlignment="1">
      <alignment vertical="top"/>
    </xf>
    <xf numFmtId="3" fontId="23" fillId="0" borderId="29" xfId="0" applyNumberFormat="1" applyFont="1" applyFill="1" applyBorder="1" applyAlignment="1">
      <alignment vertical="top"/>
    </xf>
    <xf numFmtId="3" fontId="23" fillId="0" borderId="30" xfId="0" applyNumberFormat="1" applyFont="1" applyFill="1" applyBorder="1" applyAlignment="1">
      <alignment vertical="top"/>
    </xf>
    <xf numFmtId="3" fontId="23" fillId="0" borderId="31" xfId="0" applyNumberFormat="1" applyFont="1" applyFill="1" applyBorder="1" applyAlignment="1">
      <alignment vertical="top"/>
    </xf>
    <xf numFmtId="4" fontId="27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7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7" fillId="0" borderId="12" xfId="0" applyNumberFormat="1" applyFont="1" applyBorder="1" applyAlignment="1">
      <alignment/>
    </xf>
    <xf numFmtId="4" fontId="27" fillId="0" borderId="28" xfId="0" applyNumberFormat="1" applyFont="1" applyBorder="1" applyAlignment="1">
      <alignment/>
    </xf>
    <xf numFmtId="4" fontId="31" fillId="0" borderId="12" xfId="0" applyNumberFormat="1" applyFont="1" applyBorder="1" applyAlignment="1">
      <alignment/>
    </xf>
    <xf numFmtId="0" fontId="2" fillId="0" borderId="27" xfId="0" applyFont="1" applyBorder="1" applyAlignment="1">
      <alignment/>
    </xf>
    <xf numFmtId="9" fontId="0" fillId="0" borderId="27" xfId="71" applyFont="1" applyBorder="1" applyAlignment="1">
      <alignment/>
    </xf>
    <xf numFmtId="4" fontId="2" fillId="0" borderId="27" xfId="0" applyNumberFormat="1" applyFont="1" applyBorder="1" applyAlignment="1">
      <alignment/>
    </xf>
    <xf numFmtId="3" fontId="1" fillId="0" borderId="15" xfId="61" applyNumberFormat="1" applyFont="1" applyFill="1" applyBorder="1" applyAlignment="1">
      <alignment horizontal="right" wrapText="1"/>
      <protection/>
    </xf>
    <xf numFmtId="3" fontId="21" fillId="0" borderId="25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textRotation="90" wrapText="1"/>
    </xf>
    <xf numFmtId="1" fontId="32" fillId="0" borderId="12" xfId="59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Alignment="1">
      <alignment wrapText="1"/>
    </xf>
    <xf numFmtId="0" fontId="22" fillId="0" borderId="10" xfId="68" applyFont="1" applyFill="1" applyBorder="1" applyAlignment="1">
      <alignment wrapText="1"/>
      <protection/>
    </xf>
    <xf numFmtId="0" fontId="22" fillId="0" borderId="10" xfId="68" applyFont="1" applyFill="1" applyBorder="1" applyAlignment="1">
      <alignment horizontal="right" wrapText="1"/>
      <protection/>
    </xf>
    <xf numFmtId="0" fontId="22" fillId="0" borderId="0" xfId="68" applyFont="1">
      <alignment/>
      <protection/>
    </xf>
    <xf numFmtId="1" fontId="16" fillId="0" borderId="13" xfId="59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textRotation="90"/>
    </xf>
    <xf numFmtId="3" fontId="20" fillId="0" borderId="15" xfId="59" applyNumberFormat="1" applyFont="1" applyFill="1" applyBorder="1" applyAlignment="1" applyProtection="1">
      <alignment/>
      <protection/>
    </xf>
    <xf numFmtId="3" fontId="21" fillId="0" borderId="15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4" fontId="26" fillId="0" borderId="32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1" fillId="0" borderId="15" xfId="64" applyNumberFormat="1" applyFont="1" applyFill="1" applyBorder="1" applyAlignment="1">
      <alignment horizontal="right" wrapText="1"/>
      <protection/>
    </xf>
    <xf numFmtId="3" fontId="1" fillId="0" borderId="15" xfId="65" applyNumberFormat="1" applyFont="1" applyFill="1" applyBorder="1" applyAlignment="1">
      <alignment horizontal="right" wrapText="1"/>
      <protection/>
    </xf>
    <xf numFmtId="0" fontId="1" fillId="0" borderId="15" xfId="65" applyFont="1" applyFill="1" applyBorder="1" applyAlignment="1">
      <alignment horizontal="right" wrapText="1"/>
      <protection/>
    </xf>
    <xf numFmtId="3" fontId="0" fillId="0" borderId="17" xfId="0" applyNumberFormat="1" applyBorder="1" applyAlignment="1">
      <alignment/>
    </xf>
    <xf numFmtId="3" fontId="1" fillId="0" borderId="17" xfId="61" applyNumberFormat="1" applyFont="1" applyFill="1" applyBorder="1" applyAlignment="1">
      <alignment horizontal="right" wrapText="1"/>
      <protection/>
    </xf>
    <xf numFmtId="3" fontId="1" fillId="0" borderId="17" xfId="64" applyNumberFormat="1" applyFont="1" applyFill="1" applyBorder="1" applyAlignment="1">
      <alignment horizontal="right" wrapText="1"/>
      <protection/>
    </xf>
    <xf numFmtId="3" fontId="1" fillId="0" borderId="17" xfId="65" applyNumberFormat="1" applyFont="1" applyFill="1" applyBorder="1" applyAlignment="1">
      <alignment horizontal="right" wrapText="1"/>
      <protection/>
    </xf>
    <xf numFmtId="0" fontId="1" fillId="0" borderId="17" xfId="65" applyFont="1" applyFill="1" applyBorder="1" applyAlignment="1">
      <alignment horizontal="right" wrapText="1"/>
      <protection/>
    </xf>
    <xf numFmtId="4" fontId="26" fillId="2" borderId="12" xfId="0" applyNumberFormat="1" applyFont="1" applyFill="1" applyBorder="1" applyAlignment="1">
      <alignment/>
    </xf>
    <xf numFmtId="4" fontId="26" fillId="2" borderId="16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0" xfId="58">
      <alignment/>
      <protection/>
    </xf>
    <xf numFmtId="4" fontId="18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5" xfId="58" applyBorder="1">
      <alignment/>
      <protection/>
    </xf>
    <xf numFmtId="4" fontId="26" fillId="0" borderId="33" xfId="0" applyNumberFormat="1" applyFont="1" applyBorder="1" applyAlignment="1">
      <alignment/>
    </xf>
    <xf numFmtId="0" fontId="1" fillId="0" borderId="15" xfId="62" applyFont="1" applyFill="1" applyBorder="1" applyAlignment="1">
      <alignment horizontal="right" wrapText="1"/>
      <protection/>
    </xf>
    <xf numFmtId="4" fontId="18" fillId="0" borderId="0" xfId="0" applyNumberFormat="1" applyFont="1" applyAlignment="1">
      <alignment/>
    </xf>
    <xf numFmtId="0" fontId="29" fillId="0" borderId="34" xfId="0" applyFont="1" applyBorder="1" applyAlignment="1">
      <alignment/>
    </xf>
    <xf numFmtId="0" fontId="1" fillId="0" borderId="17" xfId="62" applyFont="1" applyFill="1" applyBorder="1" applyAlignment="1">
      <alignment horizontal="right" wrapText="1"/>
      <protection/>
    </xf>
    <xf numFmtId="4" fontId="3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4" fillId="0" borderId="15" xfId="59" applyNumberFormat="1" applyFont="1" applyFill="1" applyBorder="1" applyAlignment="1" applyProtection="1">
      <alignment horizontal="center"/>
      <protection/>
    </xf>
    <xf numFmtId="3" fontId="15" fillId="0" borderId="15" xfId="0" applyNumberFormat="1" applyFont="1" applyFill="1" applyBorder="1" applyAlignment="1" applyProtection="1">
      <alignment horizontal="center"/>
      <protection/>
    </xf>
    <xf numFmtId="1" fontId="16" fillId="0" borderId="15" xfId="59" applyNumberFormat="1" applyFont="1" applyFill="1" applyBorder="1" applyAlignment="1" applyProtection="1">
      <alignment horizontal="center" vertical="center" wrapText="1"/>
      <protection/>
    </xf>
    <xf numFmtId="1" fontId="16" fillId="0" borderId="13" xfId="59" applyNumberFormat="1" applyFont="1" applyFill="1" applyBorder="1" applyAlignment="1" applyProtection="1">
      <alignment horizontal="center" vertical="center" wrapText="1"/>
      <protection/>
    </xf>
    <xf numFmtId="4" fontId="16" fillId="0" borderId="15" xfId="59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Font="1" applyBorder="1" applyAlignment="1">
      <alignment/>
    </xf>
    <xf numFmtId="0" fontId="11" fillId="0" borderId="14" xfId="0" applyFont="1" applyBorder="1" applyAlignment="1">
      <alignment horizontal="center"/>
    </xf>
    <xf numFmtId="3" fontId="20" fillId="0" borderId="15" xfId="59" applyNumberFormat="1" applyFont="1" applyFill="1" applyBorder="1" applyAlignment="1" applyProtection="1">
      <alignment horizontal="center"/>
      <protection/>
    </xf>
    <xf numFmtId="0" fontId="17" fillId="0" borderId="15" xfId="0" applyFont="1" applyFill="1" applyBorder="1" applyAlignment="1">
      <alignment horizontal="center"/>
    </xf>
    <xf numFmtId="3" fontId="21" fillId="0" borderId="15" xfId="0" applyNumberFormat="1" applyFont="1" applyFill="1" applyBorder="1" applyAlignment="1" applyProtection="1">
      <alignment horizontal="center"/>
      <protection/>
    </xf>
    <xf numFmtId="0" fontId="22" fillId="0" borderId="15" xfId="0" applyFont="1" applyBorder="1" applyAlignment="1">
      <alignment horizontal="center" vertical="center" wrapText="1"/>
    </xf>
    <xf numFmtId="1" fontId="23" fillId="0" borderId="15" xfId="59" applyNumberFormat="1" applyFont="1" applyFill="1" applyBorder="1" applyAlignment="1" applyProtection="1">
      <alignment horizontal="center" vertical="center" wrapText="1"/>
      <protection/>
    </xf>
    <xf numFmtId="4" fontId="8" fillId="0" borderId="15" xfId="59" applyNumberFormat="1" applyFont="1" applyFill="1" applyBorder="1" applyAlignment="1" applyProtection="1">
      <alignment horizontal="center" vertical="center" textRotation="90" wrapText="1"/>
      <protection/>
    </xf>
    <xf numFmtId="4" fontId="8" fillId="0" borderId="13" xfId="59" applyNumberFormat="1" applyFont="1" applyFill="1" applyBorder="1" applyAlignment="1" applyProtection="1">
      <alignment horizontal="center" vertical="center" textRotation="90" wrapText="1"/>
      <protection/>
    </xf>
    <xf numFmtId="1" fontId="8" fillId="0" borderId="15" xfId="59" applyNumberFormat="1" applyFont="1" applyFill="1" applyBorder="1" applyAlignment="1" applyProtection="1">
      <alignment horizontal="center" vertical="center" textRotation="90" wrapText="1"/>
      <protection/>
    </xf>
    <xf numFmtId="1" fontId="8" fillId="0" borderId="13" xfId="59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>
      <alignment horizontal="center" wrapText="1"/>
    </xf>
    <xf numFmtId="1" fontId="23" fillId="0" borderId="13" xfId="59" applyNumberFormat="1" applyFont="1" applyFill="1" applyBorder="1" applyAlignment="1" applyProtection="1">
      <alignment horizontal="center" vertical="center" wrapText="1"/>
      <protection/>
    </xf>
    <xf numFmtId="4" fontId="23" fillId="0" borderId="15" xfId="59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textRotation="90" wrapText="1"/>
      <protection/>
    </xf>
    <xf numFmtId="0" fontId="8" fillId="0" borderId="13" xfId="0" applyFont="1" applyBorder="1" applyAlignment="1" applyProtection="1">
      <alignment horizontal="center" vertical="center" textRotation="90" wrapText="1"/>
      <protection/>
    </xf>
    <xf numFmtId="4" fontId="17" fillId="0" borderId="15" xfId="59" applyNumberFormat="1" applyFont="1" applyFill="1" applyBorder="1" applyAlignment="1" applyProtection="1">
      <alignment horizontal="center" vertical="center" textRotation="90" wrapText="1"/>
      <protection/>
    </xf>
    <xf numFmtId="4" fontId="17" fillId="0" borderId="13" xfId="59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3" xfId="0" applyFont="1" applyBorder="1" applyAlignment="1">
      <alignment horizontal="center" vertical="center" textRotation="90" wrapText="1"/>
    </xf>
    <xf numFmtId="1" fontId="17" fillId="0" borderId="15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Font="1" applyBorder="1" applyAlignment="1">
      <alignment horizontal="center" vertical="center" textRotation="90" wrapText="1"/>
    </xf>
    <xf numFmtId="1" fontId="17" fillId="0" borderId="13" xfId="59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5" xfId="0" applyFont="1" applyBorder="1" applyAlignment="1">
      <alignment horizontal="center" vertical="center" wrapText="1"/>
    </xf>
    <xf numFmtId="3" fontId="13" fillId="0" borderId="15" xfId="59" applyNumberFormat="1" applyFont="1" applyFill="1" applyBorder="1" applyAlignment="1" applyProtection="1">
      <alignment horizontal="center"/>
      <protection/>
    </xf>
    <xf numFmtId="0" fontId="11" fillId="0" borderId="14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4" fontId="16" fillId="0" borderId="25" xfId="59" applyNumberFormat="1" applyFont="1" applyFill="1" applyBorder="1" applyAlignment="1" applyProtection="1">
      <alignment horizontal="center" vertical="center" wrapText="1"/>
      <protection/>
    </xf>
    <xf numFmtId="4" fontId="16" fillId="0" borderId="35" xfId="59" applyNumberFormat="1" applyFont="1" applyFill="1" applyBorder="1" applyAlignment="1" applyProtection="1">
      <alignment horizontal="center" vertical="center" wrapText="1"/>
      <protection/>
    </xf>
    <xf numFmtId="4" fontId="16" fillId="0" borderId="36" xfId="59" applyNumberFormat="1" applyFont="1" applyFill="1" applyBorder="1" applyAlignment="1" applyProtection="1">
      <alignment horizontal="center" vertical="center" wrapText="1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14" xfId="0" applyNumberFormat="1" applyFont="1" applyFill="1" applyBorder="1" applyAlignment="1" applyProtection="1">
      <alignment horizontal="center"/>
      <protection/>
    </xf>
    <xf numFmtId="1" fontId="16" fillId="0" borderId="25" xfId="59" applyNumberFormat="1" applyFont="1" applyFill="1" applyBorder="1" applyAlignment="1" applyProtection="1">
      <alignment horizontal="center" vertical="center" wrapText="1"/>
      <protection/>
    </xf>
    <xf numFmtId="1" fontId="16" fillId="0" borderId="35" xfId="59" applyNumberFormat="1" applyFont="1" applyFill="1" applyBorder="1" applyAlignment="1" applyProtection="1">
      <alignment horizontal="center" vertical="center" wrapText="1"/>
      <protection/>
    </xf>
    <xf numFmtId="1" fontId="16" fillId="0" borderId="36" xfId="59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>
      <alignment horizontal="center"/>
    </xf>
    <xf numFmtId="3" fontId="20" fillId="0" borderId="25" xfId="59" applyNumberFormat="1" applyFont="1" applyFill="1" applyBorder="1" applyAlignment="1" applyProtection="1">
      <alignment horizontal="center"/>
      <protection/>
    </xf>
    <xf numFmtId="3" fontId="20" fillId="0" borderId="35" xfId="59" applyNumberFormat="1" applyFont="1" applyFill="1" applyBorder="1" applyAlignment="1" applyProtection="1">
      <alignment horizontal="center"/>
      <protection/>
    </xf>
    <xf numFmtId="3" fontId="20" fillId="0" borderId="36" xfId="59" applyNumberFormat="1" applyFont="1" applyFill="1" applyBorder="1" applyAlignment="1" applyProtection="1">
      <alignment horizontal="center"/>
      <protection/>
    </xf>
    <xf numFmtId="0" fontId="18" fillId="0" borderId="15" xfId="0" applyFont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9" xfId="57"/>
    <cellStyle name="Normal_2010" xfId="58"/>
    <cellStyle name="Normal_Otchet_08-" xfId="59"/>
    <cellStyle name="Normal_Sheet1" xfId="60"/>
    <cellStyle name="Normal_Sheet2" xfId="61"/>
    <cellStyle name="Normal_Sheet3" xfId="62"/>
    <cellStyle name="Normal_Spravka_dispanserizirani" xfId="63"/>
    <cellStyle name="Normal_Бл. 3 2008 г." xfId="64"/>
    <cellStyle name="Normal_Бл.3А 2008 г." xfId="65"/>
    <cellStyle name="Normal_пимп_2008" xfId="66"/>
    <cellStyle name="Normal_пимп_2009" xfId="67"/>
    <cellStyle name="Normal_симп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000000"/>
      <rgbColor rgb="00C0C0C0"/>
      <rgbColor rgb="00000000"/>
      <rgbColor rgb="00FFFFFF"/>
      <rgbColor rgb="00000000"/>
      <rgbColor rgb="00FFFFFF"/>
      <rgbColor rgb="00000000"/>
      <rgbColor rgb="00C0C0C0"/>
      <rgbColor rgb="00000000"/>
      <rgbColor rgb="00C0C0C0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9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3.140625" style="1" customWidth="1"/>
    <col min="2" max="2" width="2.7109375" style="1" customWidth="1"/>
    <col min="3" max="3" width="4.8515625" style="1" customWidth="1"/>
    <col min="4" max="4" width="6.00390625" style="1" customWidth="1"/>
    <col min="5" max="5" width="6.140625" style="1" customWidth="1"/>
    <col min="6" max="6" width="6.7109375" style="1" customWidth="1"/>
    <col min="7" max="7" width="5.421875" style="1" customWidth="1"/>
    <col min="8" max="8" width="5.57421875" style="1" customWidth="1"/>
    <col min="9" max="9" width="4.8515625" style="1" customWidth="1"/>
    <col min="10" max="10" width="7.421875" style="1" customWidth="1"/>
    <col min="11" max="11" width="4.140625" style="1" customWidth="1"/>
    <col min="12" max="12" width="6.140625" style="1" customWidth="1"/>
    <col min="13" max="14" width="7.00390625" style="1" customWidth="1"/>
    <col min="15" max="15" width="7.28125" style="1" customWidth="1"/>
    <col min="16" max="16" width="6.421875" style="1" customWidth="1"/>
    <col min="17" max="17" width="5.28125" style="1" customWidth="1"/>
    <col min="18" max="18" width="5.00390625" style="1" customWidth="1"/>
    <col min="19" max="19" width="5.140625" style="1" customWidth="1"/>
    <col min="20" max="20" width="5.7109375" style="1" customWidth="1"/>
    <col min="21" max="21" width="4.7109375" style="1" customWidth="1"/>
    <col min="22" max="22" width="5.8515625" style="1" customWidth="1"/>
    <col min="23" max="23" width="6.00390625" style="1" customWidth="1"/>
    <col min="24" max="24" width="8.140625" style="1" customWidth="1"/>
    <col min="25" max="25" width="7.28125" style="1" customWidth="1"/>
    <col min="26" max="26" width="8.00390625" style="1" customWidth="1"/>
    <col min="27" max="27" width="6.00390625" style="1" customWidth="1"/>
    <col min="28" max="28" width="6.8515625" style="1" customWidth="1"/>
    <col min="29" max="29" width="7.28125" style="1" customWidth="1"/>
    <col min="30" max="30" width="8.57421875" style="1" customWidth="1"/>
    <col min="31" max="31" width="6.421875" style="1" customWidth="1"/>
    <col min="32" max="32" width="7.28125" style="1" customWidth="1"/>
    <col min="33" max="33" width="7.00390625" style="1" customWidth="1"/>
    <col min="34" max="34" width="6.7109375" style="1" customWidth="1"/>
    <col min="35" max="35" width="7.7109375" style="1" customWidth="1"/>
    <col min="36" max="36" width="6.28125" style="1" customWidth="1"/>
    <col min="37" max="16384" width="9.140625" style="1" customWidth="1"/>
  </cols>
  <sheetData>
    <row r="1" spans="1:36" ht="14.25">
      <c r="A1" s="150" t="s">
        <v>159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</row>
    <row r="2" spans="1:36" ht="12.75">
      <c r="A2" s="24"/>
      <c r="B2" s="24"/>
      <c r="C2" s="24"/>
      <c r="D2" s="151" t="s">
        <v>90</v>
      </c>
      <c r="E2" s="151"/>
      <c r="F2" s="152"/>
      <c r="G2" s="152"/>
      <c r="H2" s="152"/>
      <c r="I2" s="152"/>
      <c r="J2" s="152"/>
      <c r="K2" s="152"/>
      <c r="L2" s="152"/>
      <c r="M2" s="152"/>
      <c r="N2" s="151" t="s">
        <v>91</v>
      </c>
      <c r="O2" s="151"/>
      <c r="P2" s="152"/>
      <c r="Q2" s="152"/>
      <c r="R2" s="152"/>
      <c r="S2" s="152"/>
      <c r="T2" s="152"/>
      <c r="U2" s="152"/>
      <c r="V2" s="152"/>
      <c r="W2" s="152"/>
      <c r="X2" s="153" t="s">
        <v>92</v>
      </c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</row>
    <row r="3" spans="1:36" ht="47.25" customHeight="1">
      <c r="A3" s="24"/>
      <c r="B3" s="24"/>
      <c r="C3" s="24"/>
      <c r="D3" s="146" t="s">
        <v>93</v>
      </c>
      <c r="E3" s="146"/>
      <c r="F3" s="154"/>
      <c r="G3" s="154"/>
      <c r="H3" s="146" t="s">
        <v>94</v>
      </c>
      <c r="I3" s="154"/>
      <c r="J3" s="154"/>
      <c r="K3" s="154"/>
      <c r="L3" s="154"/>
      <c r="M3" s="146" t="s">
        <v>95</v>
      </c>
      <c r="N3" s="148" t="s">
        <v>96</v>
      </c>
      <c r="O3" s="148"/>
      <c r="P3" s="154"/>
      <c r="Q3" s="154"/>
      <c r="R3" s="146" t="s">
        <v>97</v>
      </c>
      <c r="S3" s="154"/>
      <c r="T3" s="154"/>
      <c r="U3" s="154"/>
      <c r="V3" s="154"/>
      <c r="W3" s="146" t="s">
        <v>98</v>
      </c>
      <c r="X3" s="148" t="s">
        <v>99</v>
      </c>
      <c r="Y3" s="154"/>
      <c r="Z3" s="154"/>
      <c r="AA3" s="154"/>
      <c r="AB3" s="146" t="s">
        <v>100</v>
      </c>
      <c r="AC3" s="154"/>
      <c r="AD3" s="154"/>
      <c r="AE3" s="154"/>
      <c r="AF3" s="154"/>
      <c r="AG3" s="146" t="s">
        <v>101</v>
      </c>
      <c r="AH3" s="148" t="s">
        <v>102</v>
      </c>
      <c r="AI3" s="149"/>
      <c r="AJ3" s="149"/>
    </row>
    <row r="4" spans="1:36" s="2" customFormat="1" ht="234.75" customHeight="1" thickBot="1">
      <c r="A4" s="22" t="s">
        <v>88</v>
      </c>
      <c r="B4" s="22" t="s">
        <v>124</v>
      </c>
      <c r="C4" s="22" t="s">
        <v>89</v>
      </c>
      <c r="D4" s="22" t="s">
        <v>103</v>
      </c>
      <c r="E4" s="22" t="s">
        <v>104</v>
      </c>
      <c r="F4" s="22" t="s">
        <v>105</v>
      </c>
      <c r="G4" s="22" t="s">
        <v>165</v>
      </c>
      <c r="H4" s="22" t="s">
        <v>168</v>
      </c>
      <c r="I4" s="22" t="s">
        <v>169</v>
      </c>
      <c r="J4" s="22" t="s">
        <v>106</v>
      </c>
      <c r="K4" s="22" t="s">
        <v>107</v>
      </c>
      <c r="L4" s="22" t="s">
        <v>122</v>
      </c>
      <c r="M4" s="147"/>
      <c r="N4" s="23" t="s">
        <v>108</v>
      </c>
      <c r="O4" s="22" t="s">
        <v>109</v>
      </c>
      <c r="P4" s="23" t="s">
        <v>110</v>
      </c>
      <c r="Q4" s="23" t="s">
        <v>111</v>
      </c>
      <c r="R4" s="22" t="s">
        <v>170</v>
      </c>
      <c r="S4" s="22" t="s">
        <v>171</v>
      </c>
      <c r="T4" s="22" t="s">
        <v>112</v>
      </c>
      <c r="U4" s="22" t="s">
        <v>113</v>
      </c>
      <c r="V4" s="22" t="s">
        <v>123</v>
      </c>
      <c r="W4" s="147"/>
      <c r="X4" s="23" t="s">
        <v>114</v>
      </c>
      <c r="Y4" s="22" t="s">
        <v>115</v>
      </c>
      <c r="Z4" s="23" t="s">
        <v>166</v>
      </c>
      <c r="AA4" s="23" t="s">
        <v>167</v>
      </c>
      <c r="AB4" s="22" t="s">
        <v>172</v>
      </c>
      <c r="AC4" s="22" t="s">
        <v>173</v>
      </c>
      <c r="AD4" s="22" t="s">
        <v>116</v>
      </c>
      <c r="AE4" s="22" t="s">
        <v>117</v>
      </c>
      <c r="AF4" s="22" t="s">
        <v>118</v>
      </c>
      <c r="AG4" s="147"/>
      <c r="AH4" s="25" t="s">
        <v>119</v>
      </c>
      <c r="AI4" s="23" t="s">
        <v>120</v>
      </c>
      <c r="AJ4" s="25" t="s">
        <v>121</v>
      </c>
    </row>
    <row r="5" spans="1:36" s="10" customFormat="1" ht="12" customHeight="1" thickBot="1" thickTop="1">
      <c r="A5" s="13">
        <v>1</v>
      </c>
      <c r="B5" s="13">
        <f>A5+1</f>
        <v>2</v>
      </c>
      <c r="C5" s="13">
        <f aca="true" t="shared" si="0" ref="C5:AJ5">B5+1</f>
        <v>3</v>
      </c>
      <c r="D5" s="13">
        <f t="shared" si="0"/>
        <v>4</v>
      </c>
      <c r="E5" s="13">
        <f t="shared" si="0"/>
        <v>5</v>
      </c>
      <c r="F5" s="13">
        <f t="shared" si="0"/>
        <v>6</v>
      </c>
      <c r="G5" s="13">
        <f t="shared" si="0"/>
        <v>7</v>
      </c>
      <c r="H5" s="13">
        <f t="shared" si="0"/>
        <v>8</v>
      </c>
      <c r="I5" s="13">
        <f t="shared" si="0"/>
        <v>9</v>
      </c>
      <c r="J5" s="13">
        <f t="shared" si="0"/>
        <v>10</v>
      </c>
      <c r="K5" s="13">
        <f t="shared" si="0"/>
        <v>11</v>
      </c>
      <c r="L5" s="13">
        <f t="shared" si="0"/>
        <v>12</v>
      </c>
      <c r="M5" s="13">
        <f t="shared" si="0"/>
        <v>13</v>
      </c>
      <c r="N5" s="13">
        <f t="shared" si="0"/>
        <v>14</v>
      </c>
      <c r="O5" s="13">
        <f t="shared" si="0"/>
        <v>15</v>
      </c>
      <c r="P5" s="13">
        <f t="shared" si="0"/>
        <v>16</v>
      </c>
      <c r="Q5" s="13">
        <f t="shared" si="0"/>
        <v>17</v>
      </c>
      <c r="R5" s="13">
        <f t="shared" si="0"/>
        <v>18</v>
      </c>
      <c r="S5" s="13">
        <f t="shared" si="0"/>
        <v>19</v>
      </c>
      <c r="T5" s="13">
        <f t="shared" si="0"/>
        <v>20</v>
      </c>
      <c r="U5" s="13">
        <f t="shared" si="0"/>
        <v>21</v>
      </c>
      <c r="V5" s="13">
        <f t="shared" si="0"/>
        <v>22</v>
      </c>
      <c r="W5" s="13">
        <f t="shared" si="0"/>
        <v>23</v>
      </c>
      <c r="X5" s="13">
        <f t="shared" si="0"/>
        <v>24</v>
      </c>
      <c r="Y5" s="13">
        <f t="shared" si="0"/>
        <v>25</v>
      </c>
      <c r="Z5" s="13">
        <f t="shared" si="0"/>
        <v>26</v>
      </c>
      <c r="AA5" s="13">
        <f t="shared" si="0"/>
        <v>27</v>
      </c>
      <c r="AB5" s="13">
        <f t="shared" si="0"/>
        <v>28</v>
      </c>
      <c r="AC5" s="13">
        <f t="shared" si="0"/>
        <v>29</v>
      </c>
      <c r="AD5" s="13">
        <f t="shared" si="0"/>
        <v>30</v>
      </c>
      <c r="AE5" s="13">
        <f t="shared" si="0"/>
        <v>31</v>
      </c>
      <c r="AF5" s="13">
        <f t="shared" si="0"/>
        <v>32</v>
      </c>
      <c r="AG5" s="13">
        <f t="shared" si="0"/>
        <v>33</v>
      </c>
      <c r="AH5" s="13">
        <f t="shared" si="0"/>
        <v>34</v>
      </c>
      <c r="AI5" s="13">
        <f t="shared" si="0"/>
        <v>35</v>
      </c>
      <c r="AJ5" s="13">
        <f t="shared" si="0"/>
        <v>36</v>
      </c>
    </row>
    <row r="6" spans="1:36" s="5" customFormat="1" ht="12" thickTop="1">
      <c r="A6" s="11" t="s">
        <v>58</v>
      </c>
      <c r="B6" s="12">
        <v>1</v>
      </c>
      <c r="C6" s="11" t="s">
        <v>59</v>
      </c>
      <c r="D6" s="12">
        <v>12107</v>
      </c>
      <c r="E6" s="12">
        <v>0</v>
      </c>
      <c r="F6" s="12">
        <v>9692</v>
      </c>
      <c r="G6" s="12">
        <v>254</v>
      </c>
      <c r="H6" s="12">
        <v>1207</v>
      </c>
      <c r="I6" s="12">
        <v>1819</v>
      </c>
      <c r="J6" s="12">
        <v>3410</v>
      </c>
      <c r="K6" s="12">
        <v>25</v>
      </c>
      <c r="L6" s="12">
        <v>17</v>
      </c>
      <c r="M6" s="12">
        <v>194</v>
      </c>
      <c r="N6" s="12">
        <v>4358</v>
      </c>
      <c r="O6" s="12">
        <v>0</v>
      </c>
      <c r="P6" s="12">
        <v>2339</v>
      </c>
      <c r="Q6" s="12">
        <v>282</v>
      </c>
      <c r="R6" s="12">
        <v>432</v>
      </c>
      <c r="S6" s="12">
        <v>652</v>
      </c>
      <c r="T6" s="12">
        <v>2183</v>
      </c>
      <c r="U6" s="12">
        <v>2</v>
      </c>
      <c r="V6" s="12">
        <v>12</v>
      </c>
      <c r="W6" s="12">
        <v>120</v>
      </c>
      <c r="X6" s="12">
        <v>250161</v>
      </c>
      <c r="Y6" s="12">
        <v>0</v>
      </c>
      <c r="Z6" s="12">
        <v>195179</v>
      </c>
      <c r="AA6" s="12">
        <v>22357</v>
      </c>
      <c r="AB6" s="12">
        <v>25011</v>
      </c>
      <c r="AC6" s="12">
        <v>37529</v>
      </c>
      <c r="AD6" s="12">
        <v>59574</v>
      </c>
      <c r="AE6" s="12">
        <v>1589</v>
      </c>
      <c r="AF6" s="12">
        <v>342</v>
      </c>
      <c r="AG6" s="12">
        <v>342</v>
      </c>
      <c r="AH6" s="12">
        <v>37074</v>
      </c>
      <c r="AI6" s="12">
        <v>36072</v>
      </c>
      <c r="AJ6" s="12">
        <v>1002</v>
      </c>
    </row>
    <row r="7" spans="1:36" s="5" customFormat="1" ht="11.25">
      <c r="A7" s="3" t="s">
        <v>58</v>
      </c>
      <c r="B7" s="4">
        <v>1</v>
      </c>
      <c r="C7" s="3" t="s">
        <v>60</v>
      </c>
      <c r="D7" s="4">
        <v>12353</v>
      </c>
      <c r="E7" s="4">
        <v>0</v>
      </c>
      <c r="F7" s="4">
        <v>10626</v>
      </c>
      <c r="G7" s="4">
        <v>323</v>
      </c>
      <c r="H7" s="4">
        <v>1229</v>
      </c>
      <c r="I7" s="4">
        <v>1853</v>
      </c>
      <c r="J7" s="4">
        <v>2690</v>
      </c>
      <c r="K7" s="4">
        <v>52</v>
      </c>
      <c r="L7" s="4">
        <v>5</v>
      </c>
      <c r="M7" s="4">
        <v>74</v>
      </c>
      <c r="N7" s="4">
        <v>5721</v>
      </c>
      <c r="O7" s="4">
        <v>0</v>
      </c>
      <c r="P7" s="4">
        <v>2763</v>
      </c>
      <c r="Q7" s="4">
        <v>200</v>
      </c>
      <c r="R7" s="4">
        <v>568</v>
      </c>
      <c r="S7" s="4">
        <v>849</v>
      </c>
      <c r="T7" s="4">
        <v>3335</v>
      </c>
      <c r="U7" s="4">
        <v>8</v>
      </c>
      <c r="V7" s="4">
        <v>1</v>
      </c>
      <c r="W7" s="4">
        <v>15</v>
      </c>
      <c r="X7" s="4">
        <v>246887</v>
      </c>
      <c r="Y7" s="4">
        <v>0</v>
      </c>
      <c r="Z7" s="4">
        <v>216675</v>
      </c>
      <c r="AA7" s="4">
        <v>15432</v>
      </c>
      <c r="AB7" s="4">
        <v>24682</v>
      </c>
      <c r="AC7" s="4">
        <v>37027</v>
      </c>
      <c r="AD7" s="4">
        <v>44951</v>
      </c>
      <c r="AE7" s="4">
        <v>4082</v>
      </c>
      <c r="AF7" s="4">
        <v>1404</v>
      </c>
      <c r="AG7" s="4">
        <v>1404</v>
      </c>
      <c r="AH7" s="4">
        <v>41336</v>
      </c>
      <c r="AI7" s="4">
        <v>37293</v>
      </c>
      <c r="AJ7" s="4">
        <v>4042</v>
      </c>
    </row>
    <row r="8" spans="1:36" s="5" customFormat="1" ht="11.25">
      <c r="A8" s="3" t="s">
        <v>58</v>
      </c>
      <c r="B8" s="4">
        <v>2</v>
      </c>
      <c r="C8" s="3" t="s">
        <v>59</v>
      </c>
      <c r="D8" s="4">
        <v>11629</v>
      </c>
      <c r="E8" s="4">
        <v>3385</v>
      </c>
      <c r="F8" s="4">
        <v>9367</v>
      </c>
      <c r="G8" s="4">
        <v>271</v>
      </c>
      <c r="H8" s="4">
        <v>1171</v>
      </c>
      <c r="I8" s="4">
        <v>1746</v>
      </c>
      <c r="J8" s="4">
        <v>6607</v>
      </c>
      <c r="K8" s="4">
        <v>25</v>
      </c>
      <c r="L8" s="4">
        <v>35</v>
      </c>
      <c r="M8" s="4">
        <v>415</v>
      </c>
      <c r="N8" s="4">
        <v>4161</v>
      </c>
      <c r="O8" s="4">
        <v>2181</v>
      </c>
      <c r="P8" s="4">
        <v>2287</v>
      </c>
      <c r="Q8" s="4">
        <v>196</v>
      </c>
      <c r="R8" s="4">
        <v>410</v>
      </c>
      <c r="S8" s="4">
        <v>624</v>
      </c>
      <c r="T8" s="4">
        <v>4272</v>
      </c>
      <c r="U8" s="4">
        <v>3</v>
      </c>
      <c r="V8" s="4">
        <v>0</v>
      </c>
      <c r="W8" s="4">
        <v>0</v>
      </c>
      <c r="X8" s="4">
        <v>239264</v>
      </c>
      <c r="Y8" s="4">
        <v>53476</v>
      </c>
      <c r="Z8" s="4">
        <v>186613</v>
      </c>
      <c r="AA8" s="4">
        <v>18496</v>
      </c>
      <c r="AB8" s="4">
        <v>23926</v>
      </c>
      <c r="AC8" s="4">
        <v>35891</v>
      </c>
      <c r="AD8" s="4">
        <v>112821</v>
      </c>
      <c r="AE8" s="4">
        <v>770</v>
      </c>
      <c r="AF8" s="4">
        <v>485</v>
      </c>
      <c r="AG8" s="4">
        <v>485</v>
      </c>
      <c r="AH8" s="4">
        <v>35404</v>
      </c>
      <c r="AI8" s="4">
        <v>36239</v>
      </c>
      <c r="AJ8" s="4">
        <v>-835</v>
      </c>
    </row>
    <row r="9" spans="1:36" s="5" customFormat="1" ht="11.25">
      <c r="A9" s="3" t="s">
        <v>58</v>
      </c>
      <c r="B9" s="4">
        <v>2</v>
      </c>
      <c r="C9" s="3" t="s">
        <v>60</v>
      </c>
      <c r="D9" s="4">
        <v>11250</v>
      </c>
      <c r="E9" s="4">
        <v>2609</v>
      </c>
      <c r="F9" s="4">
        <v>9664</v>
      </c>
      <c r="G9" s="4">
        <v>344</v>
      </c>
      <c r="H9" s="4">
        <v>1124</v>
      </c>
      <c r="I9" s="4">
        <v>1684</v>
      </c>
      <c r="J9" s="4">
        <v>5022</v>
      </c>
      <c r="K9" s="4">
        <v>24</v>
      </c>
      <c r="L9" s="4">
        <v>23</v>
      </c>
      <c r="M9" s="4">
        <v>334</v>
      </c>
      <c r="N9" s="4">
        <v>5541</v>
      </c>
      <c r="O9" s="4">
        <v>3312</v>
      </c>
      <c r="P9" s="4">
        <v>2951</v>
      </c>
      <c r="Q9" s="4">
        <v>197</v>
      </c>
      <c r="R9" s="4">
        <v>547</v>
      </c>
      <c r="S9" s="4">
        <v>831</v>
      </c>
      <c r="T9" s="4">
        <v>6267</v>
      </c>
      <c r="U9" s="4">
        <v>5</v>
      </c>
      <c r="V9" s="4">
        <v>10</v>
      </c>
      <c r="W9" s="4">
        <v>142</v>
      </c>
      <c r="X9" s="4">
        <v>257679</v>
      </c>
      <c r="Y9" s="4">
        <v>40214</v>
      </c>
      <c r="Z9" s="4">
        <v>212145</v>
      </c>
      <c r="AA9" s="4">
        <v>24611</v>
      </c>
      <c r="AB9" s="4">
        <v>25769</v>
      </c>
      <c r="AC9" s="4">
        <v>38650</v>
      </c>
      <c r="AD9" s="4">
        <v>94022</v>
      </c>
      <c r="AE9" s="4">
        <v>3341</v>
      </c>
      <c r="AF9" s="4">
        <v>3760</v>
      </c>
      <c r="AG9" s="4">
        <v>3760</v>
      </c>
      <c r="AH9" s="4">
        <v>44459</v>
      </c>
      <c r="AI9" s="4">
        <v>42621</v>
      </c>
      <c r="AJ9" s="4">
        <v>1840</v>
      </c>
    </row>
    <row r="10" spans="1:36" s="5" customFormat="1" ht="11.25">
      <c r="A10" s="3" t="s">
        <v>58</v>
      </c>
      <c r="B10" s="4">
        <v>3</v>
      </c>
      <c r="C10" s="3" t="s">
        <v>59</v>
      </c>
      <c r="D10" s="4">
        <v>12930</v>
      </c>
      <c r="E10" s="4">
        <v>6582</v>
      </c>
      <c r="F10" s="4">
        <v>9672</v>
      </c>
      <c r="G10" s="4">
        <v>217</v>
      </c>
      <c r="H10" s="4">
        <v>1298</v>
      </c>
      <c r="I10" s="4">
        <v>1948</v>
      </c>
      <c r="J10" s="4">
        <v>10951</v>
      </c>
      <c r="K10" s="4">
        <v>16</v>
      </c>
      <c r="L10" s="4">
        <v>14</v>
      </c>
      <c r="M10" s="4">
        <v>175</v>
      </c>
      <c r="N10" s="4">
        <v>4352</v>
      </c>
      <c r="O10" s="4">
        <v>4269</v>
      </c>
      <c r="P10" s="4">
        <v>2236</v>
      </c>
      <c r="Q10" s="4">
        <v>149</v>
      </c>
      <c r="R10" s="4">
        <v>426</v>
      </c>
      <c r="S10" s="4">
        <v>651</v>
      </c>
      <c r="T10" s="4">
        <v>6668</v>
      </c>
      <c r="U10" s="4">
        <v>6</v>
      </c>
      <c r="V10" s="4">
        <v>0</v>
      </c>
      <c r="W10" s="4">
        <v>0</v>
      </c>
      <c r="X10" s="4">
        <v>249251</v>
      </c>
      <c r="Y10" s="4">
        <v>105371</v>
      </c>
      <c r="Z10" s="4">
        <v>190354</v>
      </c>
      <c r="AA10" s="4">
        <v>15178</v>
      </c>
      <c r="AB10" s="4">
        <v>24927</v>
      </c>
      <c r="AC10" s="4">
        <v>37392</v>
      </c>
      <c r="AD10" s="4">
        <v>175141</v>
      </c>
      <c r="AE10" s="4">
        <v>639</v>
      </c>
      <c r="AF10" s="4">
        <v>478</v>
      </c>
      <c r="AG10" s="4">
        <v>478</v>
      </c>
      <c r="AH10" s="4">
        <v>41249</v>
      </c>
      <c r="AI10" s="4">
        <v>40331</v>
      </c>
      <c r="AJ10" s="4">
        <v>918</v>
      </c>
    </row>
    <row r="11" spans="1:36" s="5" customFormat="1" ht="11.25">
      <c r="A11" s="3" t="s">
        <v>58</v>
      </c>
      <c r="B11" s="4">
        <v>3</v>
      </c>
      <c r="C11" s="3" t="s">
        <v>60</v>
      </c>
      <c r="D11" s="4">
        <v>11815</v>
      </c>
      <c r="E11" s="4">
        <v>4997</v>
      </c>
      <c r="F11" s="4">
        <v>9633</v>
      </c>
      <c r="G11" s="4">
        <v>349</v>
      </c>
      <c r="H11" s="4">
        <v>1188</v>
      </c>
      <c r="I11" s="4">
        <v>1778</v>
      </c>
      <c r="J11" s="4">
        <v>8022</v>
      </c>
      <c r="K11" s="4">
        <v>3</v>
      </c>
      <c r="L11" s="4">
        <v>1</v>
      </c>
      <c r="M11" s="4">
        <v>15</v>
      </c>
      <c r="N11" s="4">
        <v>5579</v>
      </c>
      <c r="O11" s="4">
        <v>6262</v>
      </c>
      <c r="P11" s="4">
        <v>3104</v>
      </c>
      <c r="Q11" s="4">
        <v>185</v>
      </c>
      <c r="R11" s="4">
        <v>548</v>
      </c>
      <c r="S11" s="4">
        <v>841</v>
      </c>
      <c r="T11" s="4">
        <v>9100</v>
      </c>
      <c r="U11" s="4">
        <v>0</v>
      </c>
      <c r="V11" s="4">
        <v>0</v>
      </c>
      <c r="W11" s="4">
        <v>0</v>
      </c>
      <c r="X11" s="4">
        <v>276024</v>
      </c>
      <c r="Y11" s="4">
        <v>90681</v>
      </c>
      <c r="Z11" s="4">
        <v>215158</v>
      </c>
      <c r="AA11" s="4">
        <v>25597</v>
      </c>
      <c r="AB11" s="4">
        <v>27607</v>
      </c>
      <c r="AC11" s="4">
        <v>41407</v>
      </c>
      <c r="AD11" s="4">
        <v>158469</v>
      </c>
      <c r="AE11" s="4">
        <v>2440</v>
      </c>
      <c r="AF11" s="4">
        <v>2481</v>
      </c>
      <c r="AG11" s="4">
        <v>2481</v>
      </c>
      <c r="AH11" s="4">
        <v>47026</v>
      </c>
      <c r="AI11" s="4">
        <v>44272</v>
      </c>
      <c r="AJ11" s="4">
        <v>2755</v>
      </c>
    </row>
    <row r="12" spans="1:36" s="5" customFormat="1" ht="11.25">
      <c r="A12" s="3" t="s">
        <v>58</v>
      </c>
      <c r="B12" s="4">
        <v>4</v>
      </c>
      <c r="C12" s="3" t="s">
        <v>59</v>
      </c>
      <c r="D12" s="4">
        <v>13862</v>
      </c>
      <c r="E12" s="4">
        <v>10914</v>
      </c>
      <c r="F12" s="4">
        <v>13423</v>
      </c>
      <c r="G12" s="4">
        <v>289</v>
      </c>
      <c r="H12" s="4">
        <v>1389</v>
      </c>
      <c r="I12" s="4">
        <v>0</v>
      </c>
      <c r="J12" s="4">
        <v>12459</v>
      </c>
      <c r="K12" s="4">
        <v>0</v>
      </c>
      <c r="L12" s="4">
        <v>6</v>
      </c>
      <c r="M12" s="4">
        <v>87</v>
      </c>
      <c r="N12" s="4">
        <v>4509</v>
      </c>
      <c r="O12" s="4">
        <v>6660</v>
      </c>
      <c r="P12" s="4">
        <v>2878</v>
      </c>
      <c r="Q12" s="4">
        <v>183</v>
      </c>
      <c r="R12" s="4">
        <v>447</v>
      </c>
      <c r="S12" s="4">
        <v>0</v>
      </c>
      <c r="T12" s="4">
        <v>8570</v>
      </c>
      <c r="U12" s="4">
        <v>0</v>
      </c>
      <c r="V12" s="4">
        <v>15</v>
      </c>
      <c r="W12" s="4">
        <v>273</v>
      </c>
      <c r="X12" s="4">
        <v>261396</v>
      </c>
      <c r="Y12" s="4">
        <v>166611</v>
      </c>
      <c r="Z12" s="4">
        <v>223602</v>
      </c>
      <c r="AA12" s="4">
        <v>20177</v>
      </c>
      <c r="AB12" s="4">
        <v>26141</v>
      </c>
      <c r="AC12" s="4">
        <v>0</v>
      </c>
      <c r="AD12" s="4">
        <v>210771</v>
      </c>
      <c r="AE12" s="4">
        <v>0</v>
      </c>
      <c r="AF12" s="4">
        <v>396</v>
      </c>
      <c r="AG12" s="4">
        <v>509</v>
      </c>
      <c r="AH12" s="4">
        <v>45193</v>
      </c>
      <c r="AI12" s="4">
        <v>47951</v>
      </c>
      <c r="AJ12" s="4">
        <v>-2759</v>
      </c>
    </row>
    <row r="13" spans="1:36" s="8" customFormat="1" ht="11.25">
      <c r="A13" s="6" t="s">
        <v>58</v>
      </c>
      <c r="B13" s="7">
        <v>4</v>
      </c>
      <c r="C13" s="6" t="s">
        <v>60</v>
      </c>
      <c r="D13" s="7">
        <v>11782</v>
      </c>
      <c r="E13" s="7">
        <v>7922</v>
      </c>
      <c r="F13" s="7">
        <v>10003</v>
      </c>
      <c r="G13" s="7">
        <v>328</v>
      </c>
      <c r="H13" s="7">
        <v>1178</v>
      </c>
      <c r="I13" s="7">
        <v>0</v>
      </c>
      <c r="J13" s="7">
        <v>10559</v>
      </c>
      <c r="K13" s="7">
        <v>0</v>
      </c>
      <c r="L13" s="7">
        <v>8</v>
      </c>
      <c r="M13" s="7">
        <v>116</v>
      </c>
      <c r="N13" s="7">
        <v>5876</v>
      </c>
      <c r="O13" s="7">
        <v>9008</v>
      </c>
      <c r="P13" s="7">
        <v>3372</v>
      </c>
      <c r="Q13" s="7">
        <v>218</v>
      </c>
      <c r="R13" s="7">
        <v>594</v>
      </c>
      <c r="S13" s="7">
        <v>0</v>
      </c>
      <c r="T13" s="7">
        <v>11888</v>
      </c>
      <c r="U13" s="7">
        <v>0</v>
      </c>
      <c r="V13" s="7">
        <v>0</v>
      </c>
      <c r="W13" s="7">
        <v>0</v>
      </c>
      <c r="X13" s="7">
        <v>253416</v>
      </c>
      <c r="Y13" s="7">
        <v>151073</v>
      </c>
      <c r="Z13" s="7">
        <v>219262</v>
      </c>
      <c r="AA13" s="7">
        <v>29569</v>
      </c>
      <c r="AB13" s="7">
        <v>25345</v>
      </c>
      <c r="AC13" s="7">
        <v>0</v>
      </c>
      <c r="AD13" s="7">
        <v>182054</v>
      </c>
      <c r="AE13" s="7">
        <v>0</v>
      </c>
      <c r="AF13" s="7">
        <v>1043</v>
      </c>
      <c r="AG13" s="7">
        <v>1043</v>
      </c>
      <c r="AH13" s="7">
        <v>49049</v>
      </c>
      <c r="AI13" s="7">
        <v>46111</v>
      </c>
      <c r="AJ13" s="7">
        <v>2940</v>
      </c>
    </row>
    <row r="14" spans="1:36" s="5" customFormat="1" ht="11.25">
      <c r="A14" s="3" t="s">
        <v>61</v>
      </c>
      <c r="B14" s="4">
        <v>1</v>
      </c>
      <c r="C14" s="3" t="s">
        <v>59</v>
      </c>
      <c r="D14" s="4">
        <v>16104</v>
      </c>
      <c r="E14" s="4">
        <v>0</v>
      </c>
      <c r="F14" s="4">
        <v>13489</v>
      </c>
      <c r="G14" s="4">
        <v>129</v>
      </c>
      <c r="H14" s="4">
        <v>1612</v>
      </c>
      <c r="I14" s="4">
        <v>2411</v>
      </c>
      <c r="J14" s="4">
        <v>4284</v>
      </c>
      <c r="K14" s="4">
        <v>144</v>
      </c>
      <c r="L14" s="4">
        <v>42</v>
      </c>
      <c r="M14" s="4">
        <v>88</v>
      </c>
      <c r="N14" s="4">
        <v>4982</v>
      </c>
      <c r="O14" s="4">
        <v>0</v>
      </c>
      <c r="P14" s="4">
        <v>3778</v>
      </c>
      <c r="Q14" s="4">
        <v>122</v>
      </c>
      <c r="R14" s="4">
        <v>492</v>
      </c>
      <c r="S14" s="4">
        <v>743</v>
      </c>
      <c r="T14" s="4">
        <v>1817</v>
      </c>
      <c r="U14" s="4">
        <v>99</v>
      </c>
      <c r="V14" s="4">
        <v>144</v>
      </c>
      <c r="W14" s="4">
        <v>0</v>
      </c>
      <c r="X14" s="4">
        <v>288048</v>
      </c>
      <c r="Y14" s="4">
        <v>0</v>
      </c>
      <c r="Z14" s="4">
        <v>276080</v>
      </c>
      <c r="AA14" s="4">
        <v>4250</v>
      </c>
      <c r="AB14" s="4">
        <v>28812</v>
      </c>
      <c r="AC14" s="4">
        <v>43212</v>
      </c>
      <c r="AD14" s="4">
        <v>47903</v>
      </c>
      <c r="AE14" s="4">
        <v>8334</v>
      </c>
      <c r="AF14" s="4">
        <v>3036</v>
      </c>
      <c r="AG14" s="4">
        <v>2987</v>
      </c>
      <c r="AH14" s="4">
        <v>220</v>
      </c>
      <c r="AI14" s="4">
        <v>198</v>
      </c>
      <c r="AJ14" s="4">
        <v>22</v>
      </c>
    </row>
    <row r="15" spans="1:36" s="5" customFormat="1" ht="11.25">
      <c r="A15" s="3" t="s">
        <v>61</v>
      </c>
      <c r="B15" s="4">
        <v>1</v>
      </c>
      <c r="C15" s="3" t="s">
        <v>60</v>
      </c>
      <c r="D15" s="4">
        <v>17040</v>
      </c>
      <c r="E15" s="4">
        <v>0</v>
      </c>
      <c r="F15" s="4">
        <v>14251</v>
      </c>
      <c r="G15" s="4">
        <v>169</v>
      </c>
      <c r="H15" s="4">
        <v>1704</v>
      </c>
      <c r="I15" s="4">
        <v>2556</v>
      </c>
      <c r="J15" s="4">
        <v>4758</v>
      </c>
      <c r="K15" s="4">
        <v>352</v>
      </c>
      <c r="L15" s="4">
        <v>82</v>
      </c>
      <c r="M15" s="4">
        <v>0</v>
      </c>
      <c r="N15" s="4">
        <v>6129</v>
      </c>
      <c r="O15" s="4">
        <v>0</v>
      </c>
      <c r="P15" s="4">
        <v>3976</v>
      </c>
      <c r="Q15" s="4">
        <v>97</v>
      </c>
      <c r="R15" s="4">
        <v>613</v>
      </c>
      <c r="S15" s="4">
        <v>915</v>
      </c>
      <c r="T15" s="4">
        <v>2925</v>
      </c>
      <c r="U15" s="4">
        <v>47</v>
      </c>
      <c r="V15" s="4">
        <v>209</v>
      </c>
      <c r="W15" s="4">
        <v>142</v>
      </c>
      <c r="X15" s="4">
        <v>315545</v>
      </c>
      <c r="Y15" s="4">
        <v>0</v>
      </c>
      <c r="Z15" s="4">
        <v>315189</v>
      </c>
      <c r="AA15" s="4">
        <v>4369</v>
      </c>
      <c r="AB15" s="4">
        <v>31556</v>
      </c>
      <c r="AC15" s="4">
        <v>47333</v>
      </c>
      <c r="AD15" s="4">
        <v>42694</v>
      </c>
      <c r="AE15" s="4">
        <v>11345</v>
      </c>
      <c r="AF15" s="4">
        <v>3807</v>
      </c>
      <c r="AG15" s="4">
        <v>3807</v>
      </c>
      <c r="AH15" s="4">
        <v>65033</v>
      </c>
      <c r="AI15" s="4">
        <v>54127</v>
      </c>
      <c r="AJ15" s="4">
        <v>10908</v>
      </c>
    </row>
    <row r="16" spans="1:36" s="5" customFormat="1" ht="11.25">
      <c r="A16" s="3" t="s">
        <v>61</v>
      </c>
      <c r="B16" s="4">
        <v>2</v>
      </c>
      <c r="C16" s="3" t="s">
        <v>59</v>
      </c>
      <c r="D16" s="4">
        <v>14853</v>
      </c>
      <c r="E16" s="4">
        <v>4140</v>
      </c>
      <c r="F16" s="4">
        <v>13261</v>
      </c>
      <c r="G16" s="4">
        <v>169</v>
      </c>
      <c r="H16" s="4">
        <v>1490</v>
      </c>
      <c r="I16" s="4">
        <v>2234</v>
      </c>
      <c r="J16" s="4">
        <v>7650</v>
      </c>
      <c r="K16" s="4">
        <v>443</v>
      </c>
      <c r="L16" s="4">
        <v>154</v>
      </c>
      <c r="M16" s="4">
        <v>38</v>
      </c>
      <c r="N16" s="4">
        <v>5524</v>
      </c>
      <c r="O16" s="4">
        <v>1718</v>
      </c>
      <c r="P16" s="4">
        <v>3846</v>
      </c>
      <c r="Q16" s="4">
        <v>104</v>
      </c>
      <c r="R16" s="4">
        <v>554</v>
      </c>
      <c r="S16" s="4">
        <v>828</v>
      </c>
      <c r="T16" s="4">
        <v>4055</v>
      </c>
      <c r="U16" s="4">
        <v>66</v>
      </c>
      <c r="V16" s="4">
        <v>143</v>
      </c>
      <c r="W16" s="4">
        <v>0</v>
      </c>
      <c r="X16" s="4">
        <v>269141</v>
      </c>
      <c r="Y16" s="4">
        <v>39568</v>
      </c>
      <c r="Z16" s="4">
        <v>258311</v>
      </c>
      <c r="AA16" s="4">
        <v>5140</v>
      </c>
      <c r="AB16" s="4">
        <v>26923</v>
      </c>
      <c r="AC16" s="4">
        <v>40369</v>
      </c>
      <c r="AD16" s="4">
        <v>79108</v>
      </c>
      <c r="AE16" s="4">
        <v>6320</v>
      </c>
      <c r="AF16" s="4">
        <v>617</v>
      </c>
      <c r="AG16" s="4">
        <v>617</v>
      </c>
      <c r="AH16" s="4">
        <v>255</v>
      </c>
      <c r="AI16" s="4">
        <v>222</v>
      </c>
      <c r="AJ16" s="4">
        <v>33</v>
      </c>
    </row>
    <row r="17" spans="1:36" s="5" customFormat="1" ht="11.25">
      <c r="A17" s="3" t="s">
        <v>61</v>
      </c>
      <c r="B17" s="4">
        <v>2</v>
      </c>
      <c r="C17" s="3" t="s">
        <v>60</v>
      </c>
      <c r="D17" s="4">
        <v>15736</v>
      </c>
      <c r="E17" s="4">
        <v>4402</v>
      </c>
      <c r="F17" s="4">
        <v>13037</v>
      </c>
      <c r="G17" s="4">
        <v>184</v>
      </c>
      <c r="H17" s="4">
        <v>1574</v>
      </c>
      <c r="I17" s="4">
        <v>2361</v>
      </c>
      <c r="J17" s="4">
        <v>8972</v>
      </c>
      <c r="K17" s="4">
        <v>333</v>
      </c>
      <c r="L17" s="4">
        <v>148</v>
      </c>
      <c r="M17" s="4">
        <v>0</v>
      </c>
      <c r="N17" s="4">
        <v>6321</v>
      </c>
      <c r="O17" s="4">
        <v>2873</v>
      </c>
      <c r="P17" s="4">
        <v>4023</v>
      </c>
      <c r="Q17" s="4">
        <v>110</v>
      </c>
      <c r="R17" s="4">
        <v>632</v>
      </c>
      <c r="S17" s="4">
        <v>955</v>
      </c>
      <c r="T17" s="4">
        <v>5966</v>
      </c>
      <c r="U17" s="4">
        <v>53</v>
      </c>
      <c r="V17" s="4">
        <v>220</v>
      </c>
      <c r="W17" s="4">
        <v>0</v>
      </c>
      <c r="X17" s="4">
        <v>305379</v>
      </c>
      <c r="Y17" s="4">
        <v>31286</v>
      </c>
      <c r="Z17" s="4">
        <v>282511</v>
      </c>
      <c r="AA17" s="4">
        <v>7353</v>
      </c>
      <c r="AB17" s="4">
        <v>30540</v>
      </c>
      <c r="AC17" s="4">
        <v>45809</v>
      </c>
      <c r="AD17" s="4">
        <v>88435</v>
      </c>
      <c r="AE17" s="4">
        <v>6526</v>
      </c>
      <c r="AF17" s="4">
        <v>4570</v>
      </c>
      <c r="AG17" s="4">
        <v>4570</v>
      </c>
      <c r="AH17" s="4">
        <v>58233</v>
      </c>
      <c r="AI17" s="4">
        <v>51803</v>
      </c>
      <c r="AJ17" s="4">
        <v>6430</v>
      </c>
    </row>
    <row r="18" spans="1:36" s="5" customFormat="1" ht="11.25">
      <c r="A18" s="3" t="s">
        <v>61</v>
      </c>
      <c r="B18" s="4">
        <v>3</v>
      </c>
      <c r="C18" s="3" t="s">
        <v>59</v>
      </c>
      <c r="D18" s="4">
        <v>18701</v>
      </c>
      <c r="E18" s="4">
        <v>7115</v>
      </c>
      <c r="F18" s="4">
        <v>12639</v>
      </c>
      <c r="G18" s="4">
        <v>136</v>
      </c>
      <c r="H18" s="4">
        <v>1877</v>
      </c>
      <c r="I18" s="4">
        <v>2811</v>
      </c>
      <c r="J18" s="4">
        <v>14940</v>
      </c>
      <c r="K18" s="4">
        <v>22</v>
      </c>
      <c r="L18" s="4">
        <v>0</v>
      </c>
      <c r="M18" s="4">
        <v>0</v>
      </c>
      <c r="N18" s="4">
        <v>5324</v>
      </c>
      <c r="O18" s="4">
        <v>3959</v>
      </c>
      <c r="P18" s="4">
        <v>3707</v>
      </c>
      <c r="Q18" s="4">
        <v>59</v>
      </c>
      <c r="R18" s="4">
        <v>537</v>
      </c>
      <c r="S18" s="4">
        <v>799</v>
      </c>
      <c r="T18" s="4">
        <v>6155</v>
      </c>
      <c r="U18" s="4">
        <v>64</v>
      </c>
      <c r="V18" s="4">
        <v>37</v>
      </c>
      <c r="W18" s="4">
        <v>288</v>
      </c>
      <c r="X18" s="4">
        <v>304285</v>
      </c>
      <c r="Y18" s="4">
        <v>72523</v>
      </c>
      <c r="Z18" s="4">
        <v>268417</v>
      </c>
      <c r="AA18" s="4">
        <v>4789</v>
      </c>
      <c r="AB18" s="4">
        <v>30430</v>
      </c>
      <c r="AC18" s="4">
        <v>45647</v>
      </c>
      <c r="AD18" s="4">
        <v>141067</v>
      </c>
      <c r="AE18" s="4">
        <v>6809</v>
      </c>
      <c r="AF18" s="4">
        <v>215</v>
      </c>
      <c r="AG18" s="4">
        <v>215</v>
      </c>
      <c r="AH18" s="4">
        <v>46927</v>
      </c>
      <c r="AI18" s="4">
        <v>38410</v>
      </c>
      <c r="AJ18" s="4">
        <v>8517</v>
      </c>
    </row>
    <row r="19" spans="1:36" s="5" customFormat="1" ht="11.25">
      <c r="A19" s="3" t="s">
        <v>61</v>
      </c>
      <c r="B19" s="4">
        <v>3</v>
      </c>
      <c r="C19" s="3" t="s">
        <v>60</v>
      </c>
      <c r="D19" s="4">
        <v>16762</v>
      </c>
      <c r="E19" s="4">
        <v>8617</v>
      </c>
      <c r="F19" s="4">
        <v>12694</v>
      </c>
      <c r="G19" s="4">
        <v>117</v>
      </c>
      <c r="H19" s="4">
        <v>1677</v>
      </c>
      <c r="I19" s="4">
        <v>2506</v>
      </c>
      <c r="J19" s="4">
        <v>14517</v>
      </c>
      <c r="K19" s="4">
        <v>113</v>
      </c>
      <c r="L19" s="4">
        <v>159</v>
      </c>
      <c r="M19" s="4">
        <v>0</v>
      </c>
      <c r="N19" s="4">
        <v>5875</v>
      </c>
      <c r="O19" s="4">
        <v>5894</v>
      </c>
      <c r="P19" s="4">
        <v>4279</v>
      </c>
      <c r="Q19" s="4">
        <v>110</v>
      </c>
      <c r="R19" s="4">
        <v>588</v>
      </c>
      <c r="S19" s="4">
        <v>875</v>
      </c>
      <c r="T19" s="4">
        <v>8280</v>
      </c>
      <c r="U19" s="4">
        <v>69</v>
      </c>
      <c r="V19" s="4">
        <v>243</v>
      </c>
      <c r="W19" s="4">
        <v>0</v>
      </c>
      <c r="X19" s="4">
        <v>312881</v>
      </c>
      <c r="Y19" s="4">
        <v>81446</v>
      </c>
      <c r="Z19" s="4">
        <v>287527</v>
      </c>
      <c r="AA19" s="4">
        <v>7501</v>
      </c>
      <c r="AB19" s="4">
        <v>31296</v>
      </c>
      <c r="AC19" s="4">
        <v>46942</v>
      </c>
      <c r="AD19" s="4">
        <v>154242</v>
      </c>
      <c r="AE19" s="4">
        <v>7040</v>
      </c>
      <c r="AF19" s="4">
        <v>16611</v>
      </c>
      <c r="AG19" s="4">
        <v>16611</v>
      </c>
      <c r="AH19" s="4">
        <v>62462</v>
      </c>
      <c r="AI19" s="4">
        <v>56214</v>
      </c>
      <c r="AJ19" s="4">
        <v>6246</v>
      </c>
    </row>
    <row r="20" spans="1:36" s="5" customFormat="1" ht="11.25">
      <c r="A20" s="3" t="s">
        <v>61</v>
      </c>
      <c r="B20" s="4">
        <v>4</v>
      </c>
      <c r="C20" s="3" t="s">
        <v>59</v>
      </c>
      <c r="D20" s="4">
        <v>19511</v>
      </c>
      <c r="E20" s="4">
        <v>14790</v>
      </c>
      <c r="F20" s="4">
        <v>15080</v>
      </c>
      <c r="G20" s="4">
        <v>191</v>
      </c>
      <c r="H20" s="4">
        <v>1959</v>
      </c>
      <c r="I20" s="4">
        <v>0</v>
      </c>
      <c r="J20" s="4">
        <v>20989</v>
      </c>
      <c r="K20" s="4">
        <v>0</v>
      </c>
      <c r="L20" s="4">
        <v>0</v>
      </c>
      <c r="M20" s="4">
        <v>0</v>
      </c>
      <c r="N20" s="4">
        <v>5522</v>
      </c>
      <c r="O20" s="4">
        <v>6037</v>
      </c>
      <c r="P20" s="4">
        <v>4021</v>
      </c>
      <c r="Q20" s="4">
        <v>106</v>
      </c>
      <c r="R20" s="4">
        <v>558</v>
      </c>
      <c r="S20" s="4">
        <v>0</v>
      </c>
      <c r="T20" s="4">
        <v>7990</v>
      </c>
      <c r="U20" s="4">
        <v>0</v>
      </c>
      <c r="V20" s="4">
        <v>0</v>
      </c>
      <c r="W20" s="4">
        <v>0</v>
      </c>
      <c r="X20" s="4">
        <v>315154</v>
      </c>
      <c r="Y20" s="4">
        <v>133415</v>
      </c>
      <c r="Z20" s="4">
        <v>305928</v>
      </c>
      <c r="AA20" s="4">
        <v>6568</v>
      </c>
      <c r="AB20" s="4">
        <v>31522</v>
      </c>
      <c r="AC20" s="4">
        <v>0</v>
      </c>
      <c r="AD20" s="4">
        <v>176483</v>
      </c>
      <c r="AE20" s="4">
        <v>0</v>
      </c>
      <c r="AF20" s="4">
        <v>8907</v>
      </c>
      <c r="AG20" s="4">
        <v>8907</v>
      </c>
      <c r="AH20" s="4">
        <v>53092</v>
      </c>
      <c r="AI20" s="4">
        <v>47027</v>
      </c>
      <c r="AJ20" s="4">
        <v>6065</v>
      </c>
    </row>
    <row r="21" spans="1:36" s="8" customFormat="1" ht="11.25">
      <c r="A21" s="6" t="s">
        <v>61</v>
      </c>
      <c r="B21" s="7">
        <v>4</v>
      </c>
      <c r="C21" s="6" t="s">
        <v>60</v>
      </c>
      <c r="D21" s="7">
        <v>16637</v>
      </c>
      <c r="E21" s="7">
        <v>14338</v>
      </c>
      <c r="F21" s="7">
        <v>13933</v>
      </c>
      <c r="G21" s="7">
        <v>175</v>
      </c>
      <c r="H21" s="7">
        <v>1672</v>
      </c>
      <c r="I21" s="7">
        <v>0</v>
      </c>
      <c r="J21" s="7">
        <v>18846</v>
      </c>
      <c r="K21" s="7">
        <v>0</v>
      </c>
      <c r="L21" s="7">
        <v>307</v>
      </c>
      <c r="M21" s="7">
        <v>464</v>
      </c>
      <c r="N21" s="7">
        <v>6530</v>
      </c>
      <c r="O21" s="7">
        <v>8148</v>
      </c>
      <c r="P21" s="7">
        <v>4339</v>
      </c>
      <c r="Q21" s="7">
        <v>164</v>
      </c>
      <c r="R21" s="7">
        <v>653</v>
      </c>
      <c r="S21" s="7">
        <v>0</v>
      </c>
      <c r="T21" s="7">
        <v>11263</v>
      </c>
      <c r="U21" s="7">
        <v>0</v>
      </c>
      <c r="V21" s="7">
        <v>435</v>
      </c>
      <c r="W21" s="7">
        <v>0</v>
      </c>
      <c r="X21" s="7">
        <v>318468</v>
      </c>
      <c r="Y21" s="7">
        <v>146763</v>
      </c>
      <c r="Z21" s="7">
        <v>296479</v>
      </c>
      <c r="AA21" s="7">
        <v>8734</v>
      </c>
      <c r="AB21" s="7">
        <v>31857</v>
      </c>
      <c r="AC21" s="7">
        <v>0</v>
      </c>
      <c r="AD21" s="7">
        <v>201761</v>
      </c>
      <c r="AE21" s="7">
        <v>0</v>
      </c>
      <c r="AF21" s="7">
        <v>9896</v>
      </c>
      <c r="AG21" s="7">
        <v>9896</v>
      </c>
      <c r="AH21" s="7">
        <v>52541</v>
      </c>
      <c r="AI21" s="7">
        <v>50887</v>
      </c>
      <c r="AJ21" s="7">
        <v>1653</v>
      </c>
    </row>
    <row r="22" spans="1:36" s="5" customFormat="1" ht="11.25">
      <c r="A22" s="3" t="s">
        <v>62</v>
      </c>
      <c r="B22" s="4">
        <v>1</v>
      </c>
      <c r="C22" s="3" t="s">
        <v>59</v>
      </c>
      <c r="D22" s="4">
        <v>20870</v>
      </c>
      <c r="E22" s="4">
        <v>0</v>
      </c>
      <c r="F22" s="4">
        <v>19456</v>
      </c>
      <c r="G22" s="4">
        <v>66</v>
      </c>
      <c r="H22" s="4">
        <v>2096</v>
      </c>
      <c r="I22" s="4">
        <v>3133</v>
      </c>
      <c r="J22" s="4">
        <v>4170</v>
      </c>
      <c r="K22" s="4">
        <v>230</v>
      </c>
      <c r="L22" s="4">
        <v>496</v>
      </c>
      <c r="M22" s="4">
        <v>6201</v>
      </c>
      <c r="N22" s="4">
        <v>7696</v>
      </c>
      <c r="O22" s="4">
        <v>0</v>
      </c>
      <c r="P22" s="4">
        <v>6384</v>
      </c>
      <c r="Q22" s="4">
        <v>40</v>
      </c>
      <c r="R22" s="4">
        <v>778</v>
      </c>
      <c r="S22" s="4">
        <v>1162</v>
      </c>
      <c r="T22" s="4">
        <v>2108</v>
      </c>
      <c r="U22" s="4">
        <v>15</v>
      </c>
      <c r="V22" s="4">
        <v>43</v>
      </c>
      <c r="W22" s="4">
        <v>814</v>
      </c>
      <c r="X22" s="4">
        <v>366159</v>
      </c>
      <c r="Y22" s="4">
        <v>0</v>
      </c>
      <c r="Z22" s="4">
        <v>361154</v>
      </c>
      <c r="AA22" s="4">
        <v>1932</v>
      </c>
      <c r="AB22" s="4">
        <v>36630</v>
      </c>
      <c r="AC22" s="4">
        <v>54927</v>
      </c>
      <c r="AD22" s="4">
        <v>52738</v>
      </c>
      <c r="AE22" s="4">
        <v>5373</v>
      </c>
      <c r="AF22" s="4">
        <v>7662</v>
      </c>
      <c r="AG22" s="4">
        <v>7662</v>
      </c>
      <c r="AH22" s="4">
        <v>51436</v>
      </c>
      <c r="AI22" s="4">
        <v>50267</v>
      </c>
      <c r="AJ22" s="4">
        <v>3173</v>
      </c>
    </row>
    <row r="23" spans="1:36" s="5" customFormat="1" ht="11.25">
      <c r="A23" s="3" t="s">
        <v>62</v>
      </c>
      <c r="B23" s="4">
        <v>1</v>
      </c>
      <c r="C23" s="3" t="s">
        <v>60</v>
      </c>
      <c r="D23" s="4">
        <v>21876</v>
      </c>
      <c r="E23" s="4">
        <v>0</v>
      </c>
      <c r="F23" s="4">
        <v>20507</v>
      </c>
      <c r="G23" s="4">
        <v>124</v>
      </c>
      <c r="H23" s="4">
        <v>2195</v>
      </c>
      <c r="I23" s="4">
        <v>3283</v>
      </c>
      <c r="J23" s="4">
        <v>4394</v>
      </c>
      <c r="K23" s="4">
        <v>341</v>
      </c>
      <c r="L23" s="4">
        <v>613</v>
      </c>
      <c r="M23" s="4">
        <v>8890</v>
      </c>
      <c r="N23" s="4">
        <v>10950</v>
      </c>
      <c r="O23" s="4">
        <v>0</v>
      </c>
      <c r="P23" s="4">
        <v>8054</v>
      </c>
      <c r="Q23" s="4">
        <v>32</v>
      </c>
      <c r="R23" s="4">
        <v>1097</v>
      </c>
      <c r="S23" s="4">
        <v>1642</v>
      </c>
      <c r="T23" s="4">
        <v>4051</v>
      </c>
      <c r="U23" s="4">
        <v>60</v>
      </c>
      <c r="V23" s="4">
        <v>30</v>
      </c>
      <c r="W23" s="4">
        <v>512</v>
      </c>
      <c r="X23" s="4">
        <v>368585</v>
      </c>
      <c r="Y23" s="4">
        <v>0</v>
      </c>
      <c r="Z23" s="4">
        <v>381523</v>
      </c>
      <c r="AA23" s="4">
        <v>2361</v>
      </c>
      <c r="AB23" s="4">
        <v>36866</v>
      </c>
      <c r="AC23" s="4">
        <v>55292</v>
      </c>
      <c r="AD23" s="4">
        <v>45871</v>
      </c>
      <c r="AE23" s="4">
        <v>11856</v>
      </c>
      <c r="AF23" s="4">
        <v>12466</v>
      </c>
      <c r="AG23" s="4">
        <v>12466</v>
      </c>
      <c r="AH23" s="4">
        <v>63561</v>
      </c>
      <c r="AI23" s="4">
        <v>62827</v>
      </c>
      <c r="AJ23" s="4">
        <v>733</v>
      </c>
    </row>
    <row r="24" spans="1:36" s="5" customFormat="1" ht="11.25">
      <c r="A24" s="3" t="s">
        <v>62</v>
      </c>
      <c r="B24" s="4">
        <v>2</v>
      </c>
      <c r="C24" s="3" t="s">
        <v>59</v>
      </c>
      <c r="D24" s="4">
        <v>20403</v>
      </c>
      <c r="E24" s="4">
        <v>3931</v>
      </c>
      <c r="F24" s="4">
        <v>19695</v>
      </c>
      <c r="G24" s="4">
        <v>81</v>
      </c>
      <c r="H24" s="4">
        <v>2045</v>
      </c>
      <c r="I24" s="4">
        <v>3069</v>
      </c>
      <c r="J24" s="4">
        <v>7935</v>
      </c>
      <c r="K24" s="4">
        <v>215</v>
      </c>
      <c r="L24" s="4">
        <v>1117</v>
      </c>
      <c r="M24" s="4">
        <v>13964</v>
      </c>
      <c r="N24" s="4">
        <v>7714</v>
      </c>
      <c r="O24" s="4">
        <v>2091</v>
      </c>
      <c r="P24" s="4">
        <v>6837</v>
      </c>
      <c r="Q24" s="4">
        <v>32</v>
      </c>
      <c r="R24" s="4">
        <v>779</v>
      </c>
      <c r="S24" s="4">
        <v>1165</v>
      </c>
      <c r="T24" s="4">
        <v>3794</v>
      </c>
      <c r="U24" s="4">
        <v>61</v>
      </c>
      <c r="V24" s="4">
        <v>18</v>
      </c>
      <c r="W24" s="4">
        <v>321</v>
      </c>
      <c r="X24" s="4">
        <v>365559</v>
      </c>
      <c r="Y24" s="4">
        <v>46919</v>
      </c>
      <c r="Z24" s="4">
        <v>360227</v>
      </c>
      <c r="AA24" s="4">
        <v>3055</v>
      </c>
      <c r="AB24" s="4">
        <v>36567</v>
      </c>
      <c r="AC24" s="4">
        <v>54839</v>
      </c>
      <c r="AD24" s="4">
        <v>99692</v>
      </c>
      <c r="AE24" s="4">
        <v>6524</v>
      </c>
      <c r="AF24" s="4">
        <v>7414</v>
      </c>
      <c r="AG24" s="4">
        <v>7414</v>
      </c>
      <c r="AH24" s="4">
        <v>51269</v>
      </c>
      <c r="AI24" s="4">
        <v>47428</v>
      </c>
      <c r="AJ24" s="4">
        <v>3841</v>
      </c>
    </row>
    <row r="25" spans="1:36" s="5" customFormat="1" ht="11.25">
      <c r="A25" s="3" t="s">
        <v>62</v>
      </c>
      <c r="B25" s="4">
        <v>2</v>
      </c>
      <c r="C25" s="3" t="s">
        <v>60</v>
      </c>
      <c r="D25" s="4">
        <v>21951</v>
      </c>
      <c r="E25" s="4">
        <v>4007</v>
      </c>
      <c r="F25" s="4">
        <v>20130</v>
      </c>
      <c r="G25" s="4">
        <v>172</v>
      </c>
      <c r="H25" s="4">
        <v>2204</v>
      </c>
      <c r="I25" s="4">
        <v>3294</v>
      </c>
      <c r="J25" s="4">
        <v>8584</v>
      </c>
      <c r="K25" s="4">
        <v>196</v>
      </c>
      <c r="L25" s="4">
        <v>528</v>
      </c>
      <c r="M25" s="4">
        <v>7656</v>
      </c>
      <c r="N25" s="4">
        <v>9387</v>
      </c>
      <c r="O25" s="4">
        <v>3942</v>
      </c>
      <c r="P25" s="4">
        <v>8396</v>
      </c>
      <c r="Q25" s="4">
        <v>56</v>
      </c>
      <c r="R25" s="4">
        <v>949</v>
      </c>
      <c r="S25" s="4">
        <v>1413</v>
      </c>
      <c r="T25" s="4">
        <v>5900</v>
      </c>
      <c r="U25" s="4">
        <v>65</v>
      </c>
      <c r="V25" s="4">
        <v>9</v>
      </c>
      <c r="W25" s="4">
        <v>184</v>
      </c>
      <c r="X25" s="4">
        <v>398059</v>
      </c>
      <c r="Y25" s="4">
        <v>32825</v>
      </c>
      <c r="Z25" s="4">
        <v>379039</v>
      </c>
      <c r="AA25" s="4">
        <v>8204</v>
      </c>
      <c r="AB25" s="4">
        <v>39821</v>
      </c>
      <c r="AC25" s="4">
        <v>59713</v>
      </c>
      <c r="AD25" s="4">
        <v>93931</v>
      </c>
      <c r="AE25" s="4">
        <v>6448</v>
      </c>
      <c r="AF25" s="4">
        <v>4043</v>
      </c>
      <c r="AG25" s="4">
        <v>4043</v>
      </c>
      <c r="AH25" s="4">
        <v>65029</v>
      </c>
      <c r="AI25" s="4">
        <v>62089</v>
      </c>
      <c r="AJ25" s="4">
        <v>2941</v>
      </c>
    </row>
    <row r="26" spans="1:36" s="5" customFormat="1" ht="11.25">
      <c r="A26" s="3" t="s">
        <v>62</v>
      </c>
      <c r="B26" s="4">
        <v>3</v>
      </c>
      <c r="C26" s="3" t="s">
        <v>59</v>
      </c>
      <c r="D26" s="4">
        <v>23540</v>
      </c>
      <c r="E26" s="4">
        <v>7607</v>
      </c>
      <c r="F26" s="4">
        <v>20030</v>
      </c>
      <c r="G26" s="4">
        <v>69</v>
      </c>
      <c r="H26" s="4">
        <v>2359</v>
      </c>
      <c r="I26" s="4">
        <v>3532</v>
      </c>
      <c r="J26" s="4">
        <v>13875</v>
      </c>
      <c r="K26" s="4">
        <v>134</v>
      </c>
      <c r="L26" s="4">
        <v>334</v>
      </c>
      <c r="M26" s="4">
        <v>4175</v>
      </c>
      <c r="N26" s="4">
        <v>7724</v>
      </c>
      <c r="O26" s="4">
        <v>3714</v>
      </c>
      <c r="P26" s="4">
        <v>6698</v>
      </c>
      <c r="Q26" s="4">
        <v>33</v>
      </c>
      <c r="R26" s="4">
        <v>776</v>
      </c>
      <c r="S26" s="4">
        <v>1162</v>
      </c>
      <c r="T26" s="4">
        <v>5586</v>
      </c>
      <c r="U26" s="4">
        <v>47</v>
      </c>
      <c r="V26" s="4">
        <v>56</v>
      </c>
      <c r="W26" s="4">
        <v>929</v>
      </c>
      <c r="X26" s="4">
        <v>389453</v>
      </c>
      <c r="Y26" s="4">
        <v>92502</v>
      </c>
      <c r="Z26" s="4">
        <v>360531</v>
      </c>
      <c r="AA26" s="4">
        <v>1617</v>
      </c>
      <c r="AB26" s="4">
        <v>38951</v>
      </c>
      <c r="AC26" s="4">
        <v>58420</v>
      </c>
      <c r="AD26" s="4">
        <v>163430</v>
      </c>
      <c r="AE26" s="4">
        <v>3308</v>
      </c>
      <c r="AF26" s="4">
        <v>1360</v>
      </c>
      <c r="AG26" s="4">
        <v>1360</v>
      </c>
      <c r="AH26" s="4">
        <v>53273</v>
      </c>
      <c r="AI26" s="4">
        <v>51937</v>
      </c>
      <c r="AJ26" s="4">
        <v>1336</v>
      </c>
    </row>
    <row r="27" spans="1:36" s="5" customFormat="1" ht="11.25">
      <c r="A27" s="3" t="s">
        <v>62</v>
      </c>
      <c r="B27" s="4">
        <v>3</v>
      </c>
      <c r="C27" s="3" t="s">
        <v>60</v>
      </c>
      <c r="D27" s="4">
        <v>22499</v>
      </c>
      <c r="E27" s="4">
        <v>8370</v>
      </c>
      <c r="F27" s="4">
        <v>20439</v>
      </c>
      <c r="G27" s="4">
        <v>176</v>
      </c>
      <c r="H27" s="4">
        <v>2256</v>
      </c>
      <c r="I27" s="4">
        <v>3379</v>
      </c>
      <c r="J27" s="4">
        <v>13444</v>
      </c>
      <c r="K27" s="4">
        <v>157</v>
      </c>
      <c r="L27" s="4">
        <v>777</v>
      </c>
      <c r="M27" s="4">
        <v>11268</v>
      </c>
      <c r="N27" s="4">
        <v>9761</v>
      </c>
      <c r="O27" s="4">
        <v>5831</v>
      </c>
      <c r="P27" s="4">
        <v>8560</v>
      </c>
      <c r="Q27" s="4">
        <v>57</v>
      </c>
      <c r="R27" s="4">
        <v>985</v>
      </c>
      <c r="S27" s="4">
        <v>1473</v>
      </c>
      <c r="T27" s="4">
        <v>8120</v>
      </c>
      <c r="U27" s="4">
        <v>88</v>
      </c>
      <c r="V27" s="4">
        <v>72</v>
      </c>
      <c r="W27" s="4">
        <v>1453</v>
      </c>
      <c r="X27" s="4">
        <v>425053</v>
      </c>
      <c r="Y27" s="4">
        <v>87409</v>
      </c>
      <c r="Z27" s="4">
        <v>392613</v>
      </c>
      <c r="AA27" s="4">
        <v>7171</v>
      </c>
      <c r="AB27" s="4">
        <v>42517</v>
      </c>
      <c r="AC27" s="4">
        <v>63766</v>
      </c>
      <c r="AD27" s="4">
        <v>162796</v>
      </c>
      <c r="AE27" s="4">
        <v>4227</v>
      </c>
      <c r="AF27" s="4">
        <v>3375</v>
      </c>
      <c r="AG27" s="4">
        <v>3375</v>
      </c>
      <c r="AH27" s="4">
        <v>65398</v>
      </c>
      <c r="AI27" s="4">
        <v>63563</v>
      </c>
      <c r="AJ27" s="4">
        <v>1838</v>
      </c>
    </row>
    <row r="28" spans="1:36" s="5" customFormat="1" ht="11.25">
      <c r="A28" s="3" t="s">
        <v>62</v>
      </c>
      <c r="B28" s="4">
        <v>4</v>
      </c>
      <c r="C28" s="3" t="s">
        <v>59</v>
      </c>
      <c r="D28" s="4">
        <v>24988</v>
      </c>
      <c r="E28" s="4">
        <v>13516</v>
      </c>
      <c r="F28" s="4">
        <v>22430</v>
      </c>
      <c r="G28" s="4">
        <v>127</v>
      </c>
      <c r="H28" s="4">
        <v>2503</v>
      </c>
      <c r="I28" s="4">
        <v>0</v>
      </c>
      <c r="J28" s="4">
        <v>18756</v>
      </c>
      <c r="K28" s="4">
        <v>0</v>
      </c>
      <c r="L28" s="4">
        <v>306</v>
      </c>
      <c r="M28" s="4">
        <v>4438</v>
      </c>
      <c r="N28" s="4">
        <v>7606</v>
      </c>
      <c r="O28" s="4">
        <v>5427</v>
      </c>
      <c r="P28" s="4">
        <v>7046</v>
      </c>
      <c r="Q28" s="4">
        <v>41</v>
      </c>
      <c r="R28" s="4">
        <v>770</v>
      </c>
      <c r="S28" s="4">
        <v>0</v>
      </c>
      <c r="T28" s="4">
        <v>6920</v>
      </c>
      <c r="U28" s="4">
        <v>0</v>
      </c>
      <c r="V28" s="4">
        <v>204</v>
      </c>
      <c r="W28" s="4">
        <v>3676</v>
      </c>
      <c r="X28" s="4">
        <v>391765</v>
      </c>
      <c r="Y28" s="4">
        <v>156259</v>
      </c>
      <c r="Z28" s="4">
        <v>376440</v>
      </c>
      <c r="AA28" s="4">
        <v>2193</v>
      </c>
      <c r="AB28" s="4">
        <v>39183</v>
      </c>
      <c r="AC28" s="4">
        <v>0</v>
      </c>
      <c r="AD28" s="4">
        <v>214026</v>
      </c>
      <c r="AE28" s="4">
        <v>0</v>
      </c>
      <c r="AF28" s="4">
        <v>5462</v>
      </c>
      <c r="AG28" s="4">
        <v>5462</v>
      </c>
      <c r="AH28" s="4">
        <v>59152</v>
      </c>
      <c r="AI28" s="4">
        <v>56947</v>
      </c>
      <c r="AJ28" s="4">
        <v>2206</v>
      </c>
    </row>
    <row r="29" spans="1:36" s="8" customFormat="1" ht="11.25">
      <c r="A29" s="6" t="s">
        <v>62</v>
      </c>
      <c r="B29" s="7">
        <v>4</v>
      </c>
      <c r="C29" s="6" t="s">
        <v>60</v>
      </c>
      <c r="D29" s="7">
        <v>22001</v>
      </c>
      <c r="E29" s="7">
        <v>13192</v>
      </c>
      <c r="F29" s="7">
        <v>20528</v>
      </c>
      <c r="G29" s="7">
        <v>172</v>
      </c>
      <c r="H29" s="7">
        <v>2210</v>
      </c>
      <c r="I29" s="7">
        <v>0</v>
      </c>
      <c r="J29" s="7">
        <v>17481</v>
      </c>
      <c r="K29" s="7">
        <v>0</v>
      </c>
      <c r="L29" s="7">
        <v>778</v>
      </c>
      <c r="M29" s="7">
        <v>11282</v>
      </c>
      <c r="N29" s="7">
        <v>9697</v>
      </c>
      <c r="O29" s="7">
        <v>7998</v>
      </c>
      <c r="P29" s="7">
        <v>8812</v>
      </c>
      <c r="Q29" s="7">
        <v>34</v>
      </c>
      <c r="R29" s="7">
        <v>976</v>
      </c>
      <c r="S29" s="7">
        <v>0</v>
      </c>
      <c r="T29" s="7">
        <v>10011</v>
      </c>
      <c r="U29" s="7">
        <v>0</v>
      </c>
      <c r="V29" s="7">
        <v>186</v>
      </c>
      <c r="W29" s="7">
        <v>3610</v>
      </c>
      <c r="X29" s="7">
        <v>413418</v>
      </c>
      <c r="Y29" s="7">
        <v>157593</v>
      </c>
      <c r="Z29" s="7">
        <v>389299</v>
      </c>
      <c r="AA29" s="7">
        <v>9529</v>
      </c>
      <c r="AB29" s="7">
        <v>41352</v>
      </c>
      <c r="AC29" s="7">
        <v>0</v>
      </c>
      <c r="AD29" s="7">
        <v>220544</v>
      </c>
      <c r="AE29" s="7">
        <v>0</v>
      </c>
      <c r="AF29" s="7">
        <v>7017</v>
      </c>
      <c r="AG29" s="7">
        <v>7017</v>
      </c>
      <c r="AH29" s="7">
        <v>64665</v>
      </c>
      <c r="AI29" s="7">
        <v>62093</v>
      </c>
      <c r="AJ29" s="7">
        <v>2572</v>
      </c>
    </row>
    <row r="30" spans="1:36" s="5" customFormat="1" ht="11.25">
      <c r="A30" s="3" t="s">
        <v>63</v>
      </c>
      <c r="B30" s="4">
        <v>1</v>
      </c>
      <c r="C30" s="3" t="s">
        <v>59</v>
      </c>
      <c r="D30" s="4">
        <v>10391</v>
      </c>
      <c r="E30" s="4">
        <v>0</v>
      </c>
      <c r="F30" s="4">
        <v>9128</v>
      </c>
      <c r="G30" s="4">
        <v>193</v>
      </c>
      <c r="H30" s="4">
        <v>1048</v>
      </c>
      <c r="I30" s="4">
        <v>1565</v>
      </c>
      <c r="J30" s="4">
        <v>2130</v>
      </c>
      <c r="K30" s="4">
        <v>12</v>
      </c>
      <c r="L30" s="4">
        <v>0</v>
      </c>
      <c r="M30" s="4">
        <v>0</v>
      </c>
      <c r="N30" s="4">
        <v>4213</v>
      </c>
      <c r="O30" s="4">
        <v>0</v>
      </c>
      <c r="P30" s="4">
        <v>3598</v>
      </c>
      <c r="Q30" s="4">
        <v>167</v>
      </c>
      <c r="R30" s="4">
        <v>416</v>
      </c>
      <c r="S30" s="4">
        <v>623</v>
      </c>
      <c r="T30" s="4">
        <v>930</v>
      </c>
      <c r="U30" s="4">
        <v>62</v>
      </c>
      <c r="V30" s="4">
        <v>4</v>
      </c>
      <c r="W30" s="4">
        <v>65</v>
      </c>
      <c r="X30" s="4">
        <v>188067</v>
      </c>
      <c r="Y30" s="4">
        <v>0</v>
      </c>
      <c r="Z30" s="4">
        <v>171424</v>
      </c>
      <c r="AA30" s="4">
        <v>10451</v>
      </c>
      <c r="AB30" s="4">
        <v>18814</v>
      </c>
      <c r="AC30" s="4">
        <v>28212</v>
      </c>
      <c r="AD30" s="4">
        <v>28407</v>
      </c>
      <c r="AE30" s="4">
        <v>2280</v>
      </c>
      <c r="AF30" s="4">
        <v>1123</v>
      </c>
      <c r="AG30" s="4">
        <v>1123</v>
      </c>
      <c r="AH30" s="4">
        <v>14696</v>
      </c>
      <c r="AI30" s="4">
        <v>11857</v>
      </c>
      <c r="AJ30" s="4">
        <v>3507</v>
      </c>
    </row>
    <row r="31" spans="1:36" s="5" customFormat="1" ht="11.25">
      <c r="A31" s="3" t="s">
        <v>63</v>
      </c>
      <c r="B31" s="4">
        <v>1</v>
      </c>
      <c r="C31" s="3" t="s">
        <v>60</v>
      </c>
      <c r="D31" s="4">
        <v>10961</v>
      </c>
      <c r="E31" s="4">
        <v>0</v>
      </c>
      <c r="F31" s="4">
        <v>9898</v>
      </c>
      <c r="G31" s="4">
        <v>264</v>
      </c>
      <c r="H31" s="4">
        <v>1103</v>
      </c>
      <c r="I31" s="4">
        <v>1647</v>
      </c>
      <c r="J31" s="4">
        <v>1924</v>
      </c>
      <c r="K31" s="4">
        <v>15</v>
      </c>
      <c r="L31" s="4">
        <v>7</v>
      </c>
      <c r="M31" s="4">
        <v>102</v>
      </c>
      <c r="N31" s="4">
        <v>6187</v>
      </c>
      <c r="O31" s="4">
        <v>0</v>
      </c>
      <c r="P31" s="4">
        <v>4892</v>
      </c>
      <c r="Q31" s="4">
        <v>161</v>
      </c>
      <c r="R31" s="4">
        <v>611</v>
      </c>
      <c r="S31" s="4">
        <v>920</v>
      </c>
      <c r="T31" s="4">
        <v>1751</v>
      </c>
      <c r="U31" s="4">
        <v>6</v>
      </c>
      <c r="V31" s="4">
        <v>0</v>
      </c>
      <c r="W31" s="4">
        <v>0</v>
      </c>
      <c r="X31" s="4">
        <v>196914</v>
      </c>
      <c r="Y31" s="4">
        <v>0</v>
      </c>
      <c r="Z31" s="4">
        <v>199966</v>
      </c>
      <c r="AA31" s="4">
        <v>5816</v>
      </c>
      <c r="AB31" s="4">
        <v>19695</v>
      </c>
      <c r="AC31" s="4">
        <v>29547</v>
      </c>
      <c r="AD31" s="4">
        <v>21957</v>
      </c>
      <c r="AE31" s="4">
        <v>7956</v>
      </c>
      <c r="AF31" s="4">
        <v>3167</v>
      </c>
      <c r="AG31" s="4">
        <v>3167</v>
      </c>
      <c r="AH31" s="4">
        <v>16168</v>
      </c>
      <c r="AI31" s="4">
        <v>12677</v>
      </c>
      <c r="AJ31" s="4">
        <v>3490</v>
      </c>
    </row>
    <row r="32" spans="1:36" s="5" customFormat="1" ht="11.25">
      <c r="A32" s="3" t="s">
        <v>63</v>
      </c>
      <c r="B32" s="4">
        <v>2</v>
      </c>
      <c r="C32" s="3" t="s">
        <v>59</v>
      </c>
      <c r="D32" s="4">
        <v>10056</v>
      </c>
      <c r="E32" s="4">
        <v>2118</v>
      </c>
      <c r="F32" s="4">
        <v>9115</v>
      </c>
      <c r="G32" s="4">
        <v>192</v>
      </c>
      <c r="H32" s="4">
        <v>1016</v>
      </c>
      <c r="I32" s="4">
        <v>1506</v>
      </c>
      <c r="J32" s="4">
        <v>3889</v>
      </c>
      <c r="K32" s="4">
        <v>4</v>
      </c>
      <c r="L32" s="4">
        <v>2</v>
      </c>
      <c r="M32" s="4">
        <v>25</v>
      </c>
      <c r="N32" s="4">
        <v>4080</v>
      </c>
      <c r="O32" s="4">
        <v>869</v>
      </c>
      <c r="P32" s="4">
        <v>3503</v>
      </c>
      <c r="Q32" s="4">
        <v>155</v>
      </c>
      <c r="R32" s="4">
        <v>407</v>
      </c>
      <c r="S32" s="4">
        <v>603</v>
      </c>
      <c r="T32" s="4">
        <v>1733</v>
      </c>
      <c r="U32" s="4">
        <v>32</v>
      </c>
      <c r="V32" s="4">
        <v>3</v>
      </c>
      <c r="W32" s="4">
        <v>60</v>
      </c>
      <c r="X32" s="4">
        <v>188144</v>
      </c>
      <c r="Y32" s="4">
        <v>26127</v>
      </c>
      <c r="Z32" s="4">
        <v>167583</v>
      </c>
      <c r="AA32" s="4">
        <v>9617</v>
      </c>
      <c r="AB32" s="4">
        <v>18819</v>
      </c>
      <c r="AC32" s="4">
        <v>28219</v>
      </c>
      <c r="AD32" s="4">
        <v>58084</v>
      </c>
      <c r="AE32" s="4">
        <v>1477</v>
      </c>
      <c r="AF32" s="4">
        <v>710</v>
      </c>
      <c r="AG32" s="4">
        <v>710</v>
      </c>
      <c r="AH32" s="4">
        <v>13193</v>
      </c>
      <c r="AI32" s="4">
        <v>11857</v>
      </c>
      <c r="AJ32" s="4">
        <v>1336</v>
      </c>
    </row>
    <row r="33" spans="1:36" s="5" customFormat="1" ht="11.25">
      <c r="A33" s="3" t="s">
        <v>63</v>
      </c>
      <c r="B33" s="4">
        <v>2</v>
      </c>
      <c r="C33" s="3" t="s">
        <v>60</v>
      </c>
      <c r="D33" s="4">
        <v>10206</v>
      </c>
      <c r="E33" s="4">
        <v>1897</v>
      </c>
      <c r="F33" s="4">
        <v>9321</v>
      </c>
      <c r="G33" s="4">
        <v>292</v>
      </c>
      <c r="H33" s="4">
        <v>1022</v>
      </c>
      <c r="I33" s="4">
        <v>1543</v>
      </c>
      <c r="J33" s="4">
        <v>3516</v>
      </c>
      <c r="K33" s="4">
        <v>4</v>
      </c>
      <c r="L33" s="4">
        <v>0</v>
      </c>
      <c r="M33" s="4">
        <v>0</v>
      </c>
      <c r="N33" s="4">
        <v>4754</v>
      </c>
      <c r="O33" s="4">
        <v>1717</v>
      </c>
      <c r="P33" s="4">
        <v>3964</v>
      </c>
      <c r="Q33" s="4">
        <v>208</v>
      </c>
      <c r="R33" s="4">
        <v>475</v>
      </c>
      <c r="S33" s="4">
        <v>708</v>
      </c>
      <c r="T33" s="4">
        <v>2833</v>
      </c>
      <c r="U33" s="4">
        <v>38</v>
      </c>
      <c r="V33" s="4">
        <v>21</v>
      </c>
      <c r="W33" s="4">
        <v>448</v>
      </c>
      <c r="X33" s="4">
        <v>192477</v>
      </c>
      <c r="Y33" s="4">
        <v>13951</v>
      </c>
      <c r="Z33" s="4">
        <v>187286</v>
      </c>
      <c r="AA33" s="4">
        <v>6842</v>
      </c>
      <c r="AB33" s="4">
        <v>19260</v>
      </c>
      <c r="AC33" s="4">
        <v>28875</v>
      </c>
      <c r="AD33" s="4">
        <v>41796</v>
      </c>
      <c r="AE33" s="4">
        <v>5894</v>
      </c>
      <c r="AF33" s="4">
        <v>4367</v>
      </c>
      <c r="AG33" s="4">
        <v>4367</v>
      </c>
      <c r="AH33" s="4">
        <v>16903</v>
      </c>
      <c r="AI33" s="4">
        <v>20761</v>
      </c>
      <c r="AJ33" s="4">
        <v>-3857</v>
      </c>
    </row>
    <row r="34" spans="1:36" s="5" customFormat="1" ht="11.25">
      <c r="A34" s="3" t="s">
        <v>63</v>
      </c>
      <c r="B34" s="4">
        <v>3</v>
      </c>
      <c r="C34" s="3" t="s">
        <v>59</v>
      </c>
      <c r="D34" s="4">
        <v>11513</v>
      </c>
      <c r="E34" s="4">
        <v>3819</v>
      </c>
      <c r="F34" s="4">
        <v>9355</v>
      </c>
      <c r="G34" s="4">
        <v>217</v>
      </c>
      <c r="H34" s="4">
        <v>1157</v>
      </c>
      <c r="I34" s="4">
        <v>1732</v>
      </c>
      <c r="J34" s="4">
        <v>6920</v>
      </c>
      <c r="K34" s="4">
        <v>3</v>
      </c>
      <c r="L34" s="4">
        <v>0</v>
      </c>
      <c r="M34" s="4">
        <v>0</v>
      </c>
      <c r="N34" s="4">
        <v>4113</v>
      </c>
      <c r="O34" s="4">
        <v>1680</v>
      </c>
      <c r="P34" s="4">
        <v>3510</v>
      </c>
      <c r="Q34" s="4">
        <v>110</v>
      </c>
      <c r="R34" s="4">
        <v>407</v>
      </c>
      <c r="S34" s="4">
        <v>608</v>
      </c>
      <c r="T34" s="4">
        <v>2587</v>
      </c>
      <c r="U34" s="4">
        <v>7</v>
      </c>
      <c r="V34" s="4">
        <v>0</v>
      </c>
      <c r="W34" s="4">
        <v>0</v>
      </c>
      <c r="X34" s="4">
        <v>193114</v>
      </c>
      <c r="Y34" s="4">
        <v>53316</v>
      </c>
      <c r="Z34" s="4">
        <v>169725</v>
      </c>
      <c r="AA34" s="4">
        <v>7087</v>
      </c>
      <c r="AB34" s="4">
        <v>19314</v>
      </c>
      <c r="AC34" s="4">
        <v>28971</v>
      </c>
      <c r="AD34" s="4">
        <v>90310</v>
      </c>
      <c r="AE34" s="4">
        <v>1379</v>
      </c>
      <c r="AF34" s="4">
        <v>0</v>
      </c>
      <c r="AG34" s="4">
        <v>0</v>
      </c>
      <c r="AH34" s="4">
        <v>12358</v>
      </c>
      <c r="AI34" s="4">
        <v>10855</v>
      </c>
      <c r="AJ34" s="4">
        <v>1503</v>
      </c>
    </row>
    <row r="35" spans="1:36" s="5" customFormat="1" ht="11.25">
      <c r="A35" s="3" t="s">
        <v>63</v>
      </c>
      <c r="B35" s="4">
        <v>3</v>
      </c>
      <c r="C35" s="3" t="s">
        <v>60</v>
      </c>
      <c r="D35" s="4">
        <v>10479</v>
      </c>
      <c r="E35" s="4">
        <v>3512</v>
      </c>
      <c r="F35" s="4">
        <v>9172</v>
      </c>
      <c r="G35" s="4">
        <v>271</v>
      </c>
      <c r="H35" s="4">
        <v>1058</v>
      </c>
      <c r="I35" s="4">
        <v>1575</v>
      </c>
      <c r="J35" s="4">
        <v>5616</v>
      </c>
      <c r="K35" s="4">
        <v>6</v>
      </c>
      <c r="L35" s="4">
        <v>4</v>
      </c>
      <c r="M35" s="4">
        <v>58</v>
      </c>
      <c r="N35" s="4">
        <v>4873</v>
      </c>
      <c r="O35" s="4">
        <v>2795</v>
      </c>
      <c r="P35" s="4">
        <v>4025</v>
      </c>
      <c r="Q35" s="4">
        <v>174</v>
      </c>
      <c r="R35" s="4">
        <v>491</v>
      </c>
      <c r="S35" s="4">
        <v>729</v>
      </c>
      <c r="T35" s="4">
        <v>4056</v>
      </c>
      <c r="U35" s="4">
        <v>24</v>
      </c>
      <c r="V35" s="4">
        <v>72</v>
      </c>
      <c r="W35" s="4">
        <v>1457</v>
      </c>
      <c r="X35" s="4">
        <v>203878</v>
      </c>
      <c r="Y35" s="4">
        <v>37694</v>
      </c>
      <c r="Z35" s="4">
        <v>178597</v>
      </c>
      <c r="AA35" s="4">
        <v>8105</v>
      </c>
      <c r="AB35" s="4">
        <v>20392</v>
      </c>
      <c r="AC35" s="4">
        <v>30583</v>
      </c>
      <c r="AD35" s="4">
        <v>77577</v>
      </c>
      <c r="AE35" s="4">
        <v>2170</v>
      </c>
      <c r="AF35" s="4">
        <v>146</v>
      </c>
      <c r="AG35" s="4">
        <v>151</v>
      </c>
      <c r="AH35" s="4">
        <v>17453</v>
      </c>
      <c r="AI35" s="4">
        <v>17820</v>
      </c>
      <c r="AJ35" s="4">
        <v>-366</v>
      </c>
    </row>
    <row r="36" spans="1:36" s="5" customFormat="1" ht="11.25">
      <c r="A36" s="3" t="s">
        <v>63</v>
      </c>
      <c r="B36" s="4">
        <v>4</v>
      </c>
      <c r="C36" s="3" t="s">
        <v>59</v>
      </c>
      <c r="D36" s="4">
        <v>12140</v>
      </c>
      <c r="E36" s="4">
        <v>6918</v>
      </c>
      <c r="F36" s="4">
        <v>10888</v>
      </c>
      <c r="G36" s="4">
        <v>285</v>
      </c>
      <c r="H36" s="4">
        <v>1214</v>
      </c>
      <c r="I36" s="4">
        <v>0</v>
      </c>
      <c r="J36" s="4">
        <v>9099</v>
      </c>
      <c r="K36" s="4">
        <v>0</v>
      </c>
      <c r="L36" s="4">
        <v>0</v>
      </c>
      <c r="M36" s="4">
        <v>0</v>
      </c>
      <c r="N36" s="4">
        <v>4183</v>
      </c>
      <c r="O36" s="4">
        <v>2580</v>
      </c>
      <c r="P36" s="4">
        <v>3832</v>
      </c>
      <c r="Q36" s="4">
        <v>192</v>
      </c>
      <c r="R36" s="4">
        <v>411</v>
      </c>
      <c r="S36" s="4">
        <v>0</v>
      </c>
      <c r="T36" s="4">
        <v>3157</v>
      </c>
      <c r="U36" s="4">
        <v>0</v>
      </c>
      <c r="V36" s="4">
        <v>7</v>
      </c>
      <c r="W36" s="4">
        <v>104</v>
      </c>
      <c r="X36" s="4">
        <v>212506</v>
      </c>
      <c r="Y36" s="4">
        <v>88931</v>
      </c>
      <c r="Z36" s="4">
        <v>201141</v>
      </c>
      <c r="AA36" s="4">
        <v>7239</v>
      </c>
      <c r="AB36" s="4">
        <v>21255</v>
      </c>
      <c r="AC36" s="4">
        <v>0</v>
      </c>
      <c r="AD36" s="4">
        <v>114550</v>
      </c>
      <c r="AE36" s="4">
        <v>0</v>
      </c>
      <c r="AF36" s="4">
        <v>244</v>
      </c>
      <c r="AG36" s="4">
        <v>181</v>
      </c>
      <c r="AH36" s="4">
        <v>14883</v>
      </c>
      <c r="AI36" s="4">
        <v>9370</v>
      </c>
      <c r="AJ36" s="4">
        <v>5512</v>
      </c>
    </row>
    <row r="37" spans="1:36" s="8" customFormat="1" ht="11.25">
      <c r="A37" s="6" t="s">
        <v>63</v>
      </c>
      <c r="B37" s="7">
        <v>4</v>
      </c>
      <c r="C37" s="6" t="s">
        <v>60</v>
      </c>
      <c r="D37" s="7">
        <v>9840</v>
      </c>
      <c r="E37" s="7">
        <v>5608</v>
      </c>
      <c r="F37" s="7">
        <v>9074</v>
      </c>
      <c r="G37" s="7">
        <v>270</v>
      </c>
      <c r="H37" s="7">
        <v>990</v>
      </c>
      <c r="I37" s="7">
        <v>0</v>
      </c>
      <c r="J37" s="7">
        <v>7177</v>
      </c>
      <c r="K37" s="7">
        <v>0</v>
      </c>
      <c r="L37" s="7">
        <v>83</v>
      </c>
      <c r="M37" s="7">
        <v>1204</v>
      </c>
      <c r="N37" s="7">
        <v>4870</v>
      </c>
      <c r="O37" s="7">
        <v>4029</v>
      </c>
      <c r="P37" s="7">
        <v>4127</v>
      </c>
      <c r="Q37" s="7">
        <v>219</v>
      </c>
      <c r="R37" s="7">
        <v>488</v>
      </c>
      <c r="S37" s="7">
        <v>0</v>
      </c>
      <c r="T37" s="7">
        <v>5136</v>
      </c>
      <c r="U37" s="7">
        <v>0</v>
      </c>
      <c r="V37" s="7">
        <v>95</v>
      </c>
      <c r="W37" s="7">
        <v>1578</v>
      </c>
      <c r="X37" s="7">
        <v>204185</v>
      </c>
      <c r="Y37" s="7">
        <v>75380</v>
      </c>
      <c r="Z37" s="7">
        <v>183743</v>
      </c>
      <c r="AA37" s="7">
        <v>8330</v>
      </c>
      <c r="AB37" s="7">
        <v>20426</v>
      </c>
      <c r="AC37" s="7">
        <v>0</v>
      </c>
      <c r="AD37" s="7">
        <v>110268</v>
      </c>
      <c r="AE37" s="7">
        <v>0</v>
      </c>
      <c r="AF37" s="7">
        <v>2343</v>
      </c>
      <c r="AG37" s="7">
        <v>2343</v>
      </c>
      <c r="AH37" s="7">
        <v>18926</v>
      </c>
      <c r="AI37" s="7">
        <v>17454</v>
      </c>
      <c r="AJ37" s="7">
        <v>1470</v>
      </c>
    </row>
    <row r="38" spans="1:36" s="5" customFormat="1" ht="11.25">
      <c r="A38" s="3" t="s">
        <v>64</v>
      </c>
      <c r="B38" s="4">
        <v>1</v>
      </c>
      <c r="C38" s="3" t="s">
        <v>59</v>
      </c>
      <c r="D38" s="4">
        <v>4210</v>
      </c>
      <c r="E38" s="4">
        <v>0</v>
      </c>
      <c r="F38" s="4">
        <v>3784</v>
      </c>
      <c r="G38" s="4">
        <v>65</v>
      </c>
      <c r="H38" s="4">
        <v>422</v>
      </c>
      <c r="I38" s="4">
        <v>633</v>
      </c>
      <c r="J38" s="4">
        <v>871</v>
      </c>
      <c r="K38" s="4">
        <v>54</v>
      </c>
      <c r="L38" s="4">
        <v>34</v>
      </c>
      <c r="M38" s="4">
        <v>427</v>
      </c>
      <c r="N38" s="4">
        <v>1913</v>
      </c>
      <c r="O38" s="4">
        <v>0</v>
      </c>
      <c r="P38" s="4">
        <v>1423</v>
      </c>
      <c r="Q38" s="4">
        <v>78</v>
      </c>
      <c r="R38" s="4">
        <v>191</v>
      </c>
      <c r="S38" s="4">
        <v>286</v>
      </c>
      <c r="T38" s="4">
        <v>635</v>
      </c>
      <c r="U38" s="4">
        <v>13</v>
      </c>
      <c r="V38" s="4">
        <v>19</v>
      </c>
      <c r="W38" s="4">
        <v>344</v>
      </c>
      <c r="X38" s="4">
        <v>100454</v>
      </c>
      <c r="Y38" s="4">
        <v>0</v>
      </c>
      <c r="Z38" s="4">
        <v>91074</v>
      </c>
      <c r="AA38" s="4">
        <v>2801</v>
      </c>
      <c r="AB38" s="4">
        <v>10052</v>
      </c>
      <c r="AC38" s="4">
        <v>15074</v>
      </c>
      <c r="AD38" s="4">
        <v>18528</v>
      </c>
      <c r="AE38" s="4">
        <v>1044</v>
      </c>
      <c r="AF38" s="4">
        <v>847</v>
      </c>
      <c r="AG38" s="4">
        <v>847</v>
      </c>
      <c r="AH38" s="4">
        <v>7014</v>
      </c>
      <c r="AI38" s="4">
        <v>5177</v>
      </c>
      <c r="AJ38" s="4">
        <v>1837</v>
      </c>
    </row>
    <row r="39" spans="1:36" s="5" customFormat="1" ht="11.25">
      <c r="A39" s="3" t="s">
        <v>64</v>
      </c>
      <c r="B39" s="4">
        <v>1</v>
      </c>
      <c r="C39" s="3" t="s">
        <v>60</v>
      </c>
      <c r="D39" s="4">
        <v>4798</v>
      </c>
      <c r="E39" s="4">
        <v>0</v>
      </c>
      <c r="F39" s="4">
        <v>4269</v>
      </c>
      <c r="G39" s="4">
        <v>108</v>
      </c>
      <c r="H39" s="4">
        <v>483</v>
      </c>
      <c r="I39" s="4">
        <v>719</v>
      </c>
      <c r="J39" s="4">
        <v>925</v>
      </c>
      <c r="K39" s="4">
        <v>21</v>
      </c>
      <c r="L39" s="4">
        <v>0</v>
      </c>
      <c r="M39" s="4">
        <v>0</v>
      </c>
      <c r="N39" s="4">
        <v>2656</v>
      </c>
      <c r="O39" s="4">
        <v>0</v>
      </c>
      <c r="P39" s="4">
        <v>2082</v>
      </c>
      <c r="Q39" s="4">
        <v>88</v>
      </c>
      <c r="R39" s="4">
        <v>267</v>
      </c>
      <c r="S39" s="4">
        <v>398</v>
      </c>
      <c r="T39" s="4">
        <v>758</v>
      </c>
      <c r="U39" s="4">
        <v>3</v>
      </c>
      <c r="V39" s="4">
        <v>2</v>
      </c>
      <c r="W39" s="4">
        <v>32</v>
      </c>
      <c r="X39" s="4">
        <v>104522</v>
      </c>
      <c r="Y39" s="4">
        <v>0</v>
      </c>
      <c r="Z39" s="4">
        <v>106638</v>
      </c>
      <c r="AA39" s="4">
        <v>2375</v>
      </c>
      <c r="AB39" s="4">
        <v>10454</v>
      </c>
      <c r="AC39" s="4">
        <v>15677</v>
      </c>
      <c r="AD39" s="4">
        <v>12452</v>
      </c>
      <c r="AE39" s="4">
        <v>4637</v>
      </c>
      <c r="AF39" s="4">
        <v>1858</v>
      </c>
      <c r="AG39" s="4">
        <v>1858</v>
      </c>
      <c r="AH39" s="4">
        <v>5881</v>
      </c>
      <c r="AI39" s="4">
        <v>5330</v>
      </c>
      <c r="AJ39" s="4">
        <v>552</v>
      </c>
    </row>
    <row r="40" spans="1:36" s="5" customFormat="1" ht="11.25">
      <c r="A40" s="3" t="s">
        <v>64</v>
      </c>
      <c r="B40" s="4">
        <v>2</v>
      </c>
      <c r="C40" s="3" t="s">
        <v>59</v>
      </c>
      <c r="D40" s="4">
        <v>4440</v>
      </c>
      <c r="E40" s="4">
        <v>803</v>
      </c>
      <c r="F40" s="4">
        <v>3740</v>
      </c>
      <c r="G40" s="4">
        <v>88</v>
      </c>
      <c r="H40" s="4">
        <v>445</v>
      </c>
      <c r="I40" s="4">
        <v>665</v>
      </c>
      <c r="J40" s="4">
        <v>1878</v>
      </c>
      <c r="K40" s="4">
        <v>9</v>
      </c>
      <c r="L40" s="4">
        <v>9</v>
      </c>
      <c r="M40" s="4">
        <v>114</v>
      </c>
      <c r="N40" s="4">
        <v>1857</v>
      </c>
      <c r="O40" s="4">
        <v>621</v>
      </c>
      <c r="P40" s="4">
        <v>1438</v>
      </c>
      <c r="Q40" s="4">
        <v>95</v>
      </c>
      <c r="R40" s="4">
        <v>188</v>
      </c>
      <c r="S40" s="4">
        <v>275</v>
      </c>
      <c r="T40" s="4">
        <v>1163</v>
      </c>
      <c r="U40" s="4">
        <v>5</v>
      </c>
      <c r="V40" s="4">
        <v>25</v>
      </c>
      <c r="W40" s="4">
        <v>510</v>
      </c>
      <c r="X40" s="4">
        <v>105570</v>
      </c>
      <c r="Y40" s="4">
        <v>17177</v>
      </c>
      <c r="Z40" s="4">
        <v>86949</v>
      </c>
      <c r="AA40" s="4">
        <v>3425</v>
      </c>
      <c r="AB40" s="4">
        <v>10559</v>
      </c>
      <c r="AC40" s="4">
        <v>15837</v>
      </c>
      <c r="AD40" s="4">
        <v>43333</v>
      </c>
      <c r="AE40" s="4">
        <v>196</v>
      </c>
      <c r="AF40" s="4">
        <v>203</v>
      </c>
      <c r="AG40" s="4">
        <v>203</v>
      </c>
      <c r="AH40" s="4">
        <v>7348</v>
      </c>
      <c r="AI40" s="4">
        <v>6179</v>
      </c>
      <c r="AJ40" s="4">
        <v>1169</v>
      </c>
    </row>
    <row r="41" spans="1:36" s="5" customFormat="1" ht="11.25">
      <c r="A41" s="3" t="s">
        <v>64</v>
      </c>
      <c r="B41" s="4">
        <v>2</v>
      </c>
      <c r="C41" s="3" t="s">
        <v>60</v>
      </c>
      <c r="D41" s="4">
        <v>4434</v>
      </c>
      <c r="E41" s="4">
        <v>903</v>
      </c>
      <c r="F41" s="4">
        <v>4320</v>
      </c>
      <c r="G41" s="4">
        <v>97</v>
      </c>
      <c r="H41" s="4">
        <v>444</v>
      </c>
      <c r="I41" s="4">
        <v>667</v>
      </c>
      <c r="J41" s="4">
        <v>1402</v>
      </c>
      <c r="K41" s="4">
        <v>38</v>
      </c>
      <c r="L41" s="4">
        <v>0</v>
      </c>
      <c r="M41" s="4">
        <v>0</v>
      </c>
      <c r="N41" s="4">
        <v>2195</v>
      </c>
      <c r="O41" s="4">
        <v>755</v>
      </c>
      <c r="P41" s="4">
        <v>2002</v>
      </c>
      <c r="Q41" s="4">
        <v>92</v>
      </c>
      <c r="R41" s="4">
        <v>218</v>
      </c>
      <c r="S41" s="4">
        <v>330</v>
      </c>
      <c r="T41" s="4">
        <v>1086</v>
      </c>
      <c r="U41" s="4">
        <v>12</v>
      </c>
      <c r="V41" s="4">
        <v>0</v>
      </c>
      <c r="W41" s="4">
        <v>0</v>
      </c>
      <c r="X41" s="4">
        <v>104615</v>
      </c>
      <c r="Y41" s="4">
        <v>7782</v>
      </c>
      <c r="Z41" s="4">
        <v>97296</v>
      </c>
      <c r="AA41" s="4">
        <v>4412</v>
      </c>
      <c r="AB41" s="4">
        <v>10464</v>
      </c>
      <c r="AC41" s="4">
        <v>15696</v>
      </c>
      <c r="AD41" s="4">
        <v>21717</v>
      </c>
      <c r="AE41" s="4">
        <v>357</v>
      </c>
      <c r="AF41" s="4">
        <v>201</v>
      </c>
      <c r="AG41" s="4">
        <v>201</v>
      </c>
      <c r="AH41" s="4">
        <v>7165</v>
      </c>
      <c r="AI41" s="4">
        <v>6798</v>
      </c>
      <c r="AJ41" s="4">
        <v>367</v>
      </c>
    </row>
    <row r="42" spans="1:36" s="5" customFormat="1" ht="11.25">
      <c r="A42" s="3" t="s">
        <v>64</v>
      </c>
      <c r="B42" s="4">
        <v>3</v>
      </c>
      <c r="C42" s="3" t="s">
        <v>59</v>
      </c>
      <c r="D42" s="4">
        <v>4664</v>
      </c>
      <c r="E42" s="4">
        <v>1869</v>
      </c>
      <c r="F42" s="4">
        <v>3729</v>
      </c>
      <c r="G42" s="4">
        <v>94</v>
      </c>
      <c r="H42" s="4">
        <v>469</v>
      </c>
      <c r="I42" s="4">
        <v>702</v>
      </c>
      <c r="J42" s="4">
        <v>3179</v>
      </c>
      <c r="K42" s="4">
        <v>0</v>
      </c>
      <c r="L42" s="4">
        <v>0</v>
      </c>
      <c r="M42" s="4">
        <v>0</v>
      </c>
      <c r="N42" s="4">
        <v>1754</v>
      </c>
      <c r="O42" s="4">
        <v>1158</v>
      </c>
      <c r="P42" s="4">
        <v>1376</v>
      </c>
      <c r="Q42" s="4">
        <v>73</v>
      </c>
      <c r="R42" s="4">
        <v>177</v>
      </c>
      <c r="S42" s="4">
        <v>260</v>
      </c>
      <c r="T42" s="4">
        <v>1641</v>
      </c>
      <c r="U42" s="4">
        <v>1</v>
      </c>
      <c r="V42" s="4">
        <v>0</v>
      </c>
      <c r="W42" s="4">
        <v>0</v>
      </c>
      <c r="X42" s="4">
        <v>96800</v>
      </c>
      <c r="Y42" s="4">
        <v>43137</v>
      </c>
      <c r="Z42" s="4">
        <v>92293</v>
      </c>
      <c r="AA42" s="4">
        <v>2425</v>
      </c>
      <c r="AB42" s="4">
        <v>9682</v>
      </c>
      <c r="AC42" s="4">
        <v>14521</v>
      </c>
      <c r="AD42" s="4">
        <v>54970</v>
      </c>
      <c r="AE42" s="4">
        <v>62</v>
      </c>
      <c r="AF42" s="4">
        <v>10</v>
      </c>
      <c r="AG42" s="4">
        <v>10</v>
      </c>
      <c r="AH42" s="4">
        <v>9686</v>
      </c>
      <c r="AI42" s="4">
        <v>7682</v>
      </c>
      <c r="AJ42" s="4">
        <v>2004</v>
      </c>
    </row>
    <row r="43" spans="1:36" s="5" customFormat="1" ht="11.25">
      <c r="A43" s="3" t="s">
        <v>64</v>
      </c>
      <c r="B43" s="4">
        <v>3</v>
      </c>
      <c r="C43" s="3" t="s">
        <v>60</v>
      </c>
      <c r="D43" s="4">
        <v>4175</v>
      </c>
      <c r="E43" s="4">
        <v>1364</v>
      </c>
      <c r="F43" s="4">
        <v>3865</v>
      </c>
      <c r="G43" s="4">
        <v>114</v>
      </c>
      <c r="H43" s="4">
        <v>421</v>
      </c>
      <c r="I43" s="4">
        <v>623</v>
      </c>
      <c r="J43" s="4">
        <v>2249</v>
      </c>
      <c r="K43" s="4">
        <v>65</v>
      </c>
      <c r="L43" s="4">
        <v>203</v>
      </c>
      <c r="M43" s="4">
        <v>2944</v>
      </c>
      <c r="N43" s="4">
        <v>2384</v>
      </c>
      <c r="O43" s="4">
        <v>1074</v>
      </c>
      <c r="P43" s="4">
        <v>1937</v>
      </c>
      <c r="Q43" s="4">
        <v>100</v>
      </c>
      <c r="R43" s="4">
        <v>239</v>
      </c>
      <c r="S43" s="4">
        <v>360</v>
      </c>
      <c r="T43" s="4">
        <v>1794</v>
      </c>
      <c r="U43" s="4">
        <v>28</v>
      </c>
      <c r="V43" s="4">
        <v>106</v>
      </c>
      <c r="W43" s="4">
        <v>2022</v>
      </c>
      <c r="X43" s="4">
        <v>100848</v>
      </c>
      <c r="Y43" s="4">
        <v>21360</v>
      </c>
      <c r="Z43" s="4">
        <v>98560</v>
      </c>
      <c r="AA43" s="4">
        <v>4585</v>
      </c>
      <c r="AB43" s="4">
        <v>10087</v>
      </c>
      <c r="AC43" s="4">
        <v>15127</v>
      </c>
      <c r="AD43" s="4">
        <v>37835</v>
      </c>
      <c r="AE43" s="4">
        <v>1643</v>
      </c>
      <c r="AF43" s="4">
        <v>7044</v>
      </c>
      <c r="AG43" s="4">
        <v>7044</v>
      </c>
      <c r="AH43" s="4">
        <v>6613</v>
      </c>
      <c r="AI43" s="4">
        <v>6430</v>
      </c>
      <c r="AJ43" s="4">
        <v>184</v>
      </c>
    </row>
    <row r="44" spans="1:36" s="5" customFormat="1" ht="11.25">
      <c r="A44" s="3" t="s">
        <v>64</v>
      </c>
      <c r="B44" s="4">
        <v>4</v>
      </c>
      <c r="C44" s="3" t="s">
        <v>59</v>
      </c>
      <c r="D44" s="4">
        <v>5061</v>
      </c>
      <c r="E44" s="4">
        <v>3179</v>
      </c>
      <c r="F44" s="4">
        <v>4818</v>
      </c>
      <c r="G44" s="4">
        <v>98</v>
      </c>
      <c r="H44" s="4">
        <v>513</v>
      </c>
      <c r="I44" s="4">
        <v>0</v>
      </c>
      <c r="J44" s="4">
        <v>3837</v>
      </c>
      <c r="K44" s="4">
        <v>0</v>
      </c>
      <c r="L44" s="4">
        <v>0</v>
      </c>
      <c r="M44" s="4">
        <v>0</v>
      </c>
      <c r="N44" s="4">
        <v>1890</v>
      </c>
      <c r="O44" s="4">
        <v>1640</v>
      </c>
      <c r="P44" s="4">
        <v>1703</v>
      </c>
      <c r="Q44" s="4">
        <v>87</v>
      </c>
      <c r="R44" s="4">
        <v>187</v>
      </c>
      <c r="S44" s="4">
        <v>0</v>
      </c>
      <c r="T44" s="4">
        <v>1930</v>
      </c>
      <c r="U44" s="4">
        <v>0</v>
      </c>
      <c r="V44" s="4">
        <v>3</v>
      </c>
      <c r="W44" s="4">
        <v>45</v>
      </c>
      <c r="X44" s="4">
        <v>109406</v>
      </c>
      <c r="Y44" s="4">
        <v>54908</v>
      </c>
      <c r="Z44" s="4">
        <v>117264</v>
      </c>
      <c r="AA44" s="4">
        <v>3732</v>
      </c>
      <c r="AB44" s="4">
        <v>10939</v>
      </c>
      <c r="AC44" s="4">
        <v>0</v>
      </c>
      <c r="AD44" s="4">
        <v>55687</v>
      </c>
      <c r="AE44" s="4">
        <v>0</v>
      </c>
      <c r="AF44" s="4">
        <v>1426</v>
      </c>
      <c r="AG44" s="4">
        <v>1426</v>
      </c>
      <c r="AH44" s="4">
        <v>5512</v>
      </c>
      <c r="AI44" s="4">
        <v>5329</v>
      </c>
      <c r="AJ44" s="4">
        <v>184</v>
      </c>
    </row>
    <row r="45" spans="1:36" s="8" customFormat="1" ht="11.25">
      <c r="A45" s="6" t="s">
        <v>64</v>
      </c>
      <c r="B45" s="7">
        <v>4</v>
      </c>
      <c r="C45" s="6" t="s">
        <v>60</v>
      </c>
      <c r="D45" s="7">
        <v>4648</v>
      </c>
      <c r="E45" s="7">
        <v>2184</v>
      </c>
      <c r="F45" s="7">
        <v>4374</v>
      </c>
      <c r="G45" s="7">
        <v>118</v>
      </c>
      <c r="H45" s="7">
        <v>465</v>
      </c>
      <c r="I45" s="7">
        <v>0</v>
      </c>
      <c r="J45" s="7">
        <v>2841</v>
      </c>
      <c r="K45" s="7">
        <v>0</v>
      </c>
      <c r="L45" s="7">
        <v>36</v>
      </c>
      <c r="M45" s="7">
        <v>523</v>
      </c>
      <c r="N45" s="7">
        <v>2400</v>
      </c>
      <c r="O45" s="7">
        <v>1766</v>
      </c>
      <c r="P45" s="7">
        <v>2024</v>
      </c>
      <c r="Q45" s="7">
        <v>81</v>
      </c>
      <c r="R45" s="7">
        <v>242</v>
      </c>
      <c r="S45" s="7">
        <v>0</v>
      </c>
      <c r="T45" s="7">
        <v>2303</v>
      </c>
      <c r="U45" s="7">
        <v>0</v>
      </c>
      <c r="V45" s="7">
        <v>0</v>
      </c>
      <c r="W45" s="7">
        <v>0</v>
      </c>
      <c r="X45" s="7">
        <v>102802</v>
      </c>
      <c r="Y45" s="7">
        <v>36192</v>
      </c>
      <c r="Z45" s="7">
        <v>101717</v>
      </c>
      <c r="AA45" s="7">
        <v>4702</v>
      </c>
      <c r="AB45" s="7">
        <v>10284</v>
      </c>
      <c r="AC45" s="7">
        <v>0</v>
      </c>
      <c r="AD45" s="7">
        <v>46347</v>
      </c>
      <c r="AE45" s="7">
        <v>0</v>
      </c>
      <c r="AF45" s="7">
        <v>3497</v>
      </c>
      <c r="AG45" s="7">
        <v>3497</v>
      </c>
      <c r="AH45" s="7">
        <v>9552</v>
      </c>
      <c r="AI45" s="7">
        <v>8818</v>
      </c>
      <c r="AJ45" s="7">
        <v>735</v>
      </c>
    </row>
    <row r="46" spans="1:36" s="5" customFormat="1" ht="11.25">
      <c r="A46" s="3" t="s">
        <v>65</v>
      </c>
      <c r="B46" s="4">
        <v>1</v>
      </c>
      <c r="C46" s="3" t="s">
        <v>59</v>
      </c>
      <c r="D46" s="4">
        <v>8480</v>
      </c>
      <c r="E46" s="4">
        <v>0</v>
      </c>
      <c r="F46" s="4">
        <v>10671</v>
      </c>
      <c r="G46" s="4">
        <v>174</v>
      </c>
      <c r="H46" s="4">
        <v>855</v>
      </c>
      <c r="I46" s="4">
        <v>1279</v>
      </c>
      <c r="J46" s="4">
        <v>1222</v>
      </c>
      <c r="K46" s="4">
        <v>638</v>
      </c>
      <c r="L46" s="4">
        <v>2094</v>
      </c>
      <c r="M46" s="4">
        <v>26179</v>
      </c>
      <c r="N46" s="4">
        <v>2926</v>
      </c>
      <c r="O46" s="4">
        <v>0</v>
      </c>
      <c r="P46" s="4">
        <v>2503</v>
      </c>
      <c r="Q46" s="4">
        <v>153</v>
      </c>
      <c r="R46" s="4">
        <v>288</v>
      </c>
      <c r="S46" s="4">
        <v>439</v>
      </c>
      <c r="T46" s="4">
        <v>558</v>
      </c>
      <c r="U46" s="4">
        <v>0</v>
      </c>
      <c r="V46" s="4">
        <v>0</v>
      </c>
      <c r="W46" s="4">
        <v>0</v>
      </c>
      <c r="X46" s="4">
        <v>154336</v>
      </c>
      <c r="Y46" s="4">
        <v>0</v>
      </c>
      <c r="Z46" s="4">
        <v>123064</v>
      </c>
      <c r="AA46" s="4">
        <v>34577</v>
      </c>
      <c r="AB46" s="4">
        <v>15436</v>
      </c>
      <c r="AC46" s="4">
        <v>23150</v>
      </c>
      <c r="AD46" s="4">
        <v>27265</v>
      </c>
      <c r="AE46" s="4">
        <v>7520</v>
      </c>
      <c r="AF46" s="4">
        <v>7616</v>
      </c>
      <c r="AG46" s="4">
        <v>7616</v>
      </c>
      <c r="AH46" s="4">
        <v>27555</v>
      </c>
      <c r="AI46" s="4">
        <v>27555</v>
      </c>
      <c r="AJ46" s="4">
        <v>0</v>
      </c>
    </row>
    <row r="47" spans="1:36" s="5" customFormat="1" ht="11.25">
      <c r="A47" s="3" t="s">
        <v>65</v>
      </c>
      <c r="B47" s="4">
        <v>1</v>
      </c>
      <c r="C47" s="3" t="s">
        <v>60</v>
      </c>
      <c r="D47" s="4">
        <v>8952</v>
      </c>
      <c r="E47" s="4">
        <v>0</v>
      </c>
      <c r="F47" s="4">
        <v>9630</v>
      </c>
      <c r="G47" s="4">
        <v>191</v>
      </c>
      <c r="H47" s="4">
        <v>904</v>
      </c>
      <c r="I47" s="4">
        <v>1345</v>
      </c>
      <c r="J47" s="4">
        <v>563</v>
      </c>
      <c r="K47" s="4">
        <v>499</v>
      </c>
      <c r="L47" s="4">
        <v>29</v>
      </c>
      <c r="M47" s="4">
        <v>421</v>
      </c>
      <c r="N47" s="4">
        <v>3091</v>
      </c>
      <c r="O47" s="4">
        <v>0</v>
      </c>
      <c r="P47" s="4">
        <v>2710</v>
      </c>
      <c r="Q47" s="4">
        <v>186</v>
      </c>
      <c r="R47" s="4">
        <v>312</v>
      </c>
      <c r="S47" s="4">
        <v>458</v>
      </c>
      <c r="T47" s="4">
        <v>518</v>
      </c>
      <c r="U47" s="4">
        <v>11</v>
      </c>
      <c r="V47" s="4">
        <v>0</v>
      </c>
      <c r="W47" s="4">
        <v>0</v>
      </c>
      <c r="X47" s="4">
        <v>148218</v>
      </c>
      <c r="Y47" s="4">
        <v>0</v>
      </c>
      <c r="Z47" s="4">
        <v>135248</v>
      </c>
      <c r="AA47" s="4">
        <v>23528</v>
      </c>
      <c r="AB47" s="4">
        <v>14828</v>
      </c>
      <c r="AC47" s="4">
        <v>22233</v>
      </c>
      <c r="AD47" s="4">
        <v>12657</v>
      </c>
      <c r="AE47" s="4">
        <v>8392</v>
      </c>
      <c r="AF47" s="4">
        <v>0</v>
      </c>
      <c r="AG47" s="4">
        <v>0</v>
      </c>
      <c r="AH47" s="4">
        <v>25721</v>
      </c>
      <c r="AI47" s="4">
        <v>23148</v>
      </c>
      <c r="AJ47" s="4">
        <v>2573</v>
      </c>
    </row>
    <row r="48" spans="1:36" s="5" customFormat="1" ht="11.25">
      <c r="A48" s="3" t="s">
        <v>65</v>
      </c>
      <c r="B48" s="4">
        <v>2</v>
      </c>
      <c r="C48" s="3" t="s">
        <v>59</v>
      </c>
      <c r="D48" s="4">
        <v>8101</v>
      </c>
      <c r="E48" s="4">
        <v>584</v>
      </c>
      <c r="F48" s="4">
        <v>10124</v>
      </c>
      <c r="G48" s="4">
        <v>201</v>
      </c>
      <c r="H48" s="4">
        <v>814</v>
      </c>
      <c r="I48" s="4">
        <v>1218</v>
      </c>
      <c r="J48" s="4">
        <v>2244</v>
      </c>
      <c r="K48" s="4">
        <v>627</v>
      </c>
      <c r="L48" s="4">
        <v>2443</v>
      </c>
      <c r="M48" s="4">
        <v>30541</v>
      </c>
      <c r="N48" s="4">
        <v>2755</v>
      </c>
      <c r="O48" s="4">
        <v>558</v>
      </c>
      <c r="P48" s="4">
        <v>2457</v>
      </c>
      <c r="Q48" s="4">
        <v>135</v>
      </c>
      <c r="R48" s="4">
        <v>277</v>
      </c>
      <c r="S48" s="4">
        <v>415</v>
      </c>
      <c r="T48" s="4">
        <v>1059</v>
      </c>
      <c r="U48" s="4">
        <v>61</v>
      </c>
      <c r="V48" s="4">
        <v>0</v>
      </c>
      <c r="W48" s="4">
        <v>0</v>
      </c>
      <c r="X48" s="4">
        <v>151848</v>
      </c>
      <c r="Y48" s="4">
        <v>19745</v>
      </c>
      <c r="Z48" s="4">
        <v>123485</v>
      </c>
      <c r="AA48" s="4">
        <v>28145</v>
      </c>
      <c r="AB48" s="4">
        <v>15187</v>
      </c>
      <c r="AC48" s="4">
        <v>22785</v>
      </c>
      <c r="AD48" s="4">
        <v>51147</v>
      </c>
      <c r="AE48" s="4">
        <v>5281</v>
      </c>
      <c r="AF48" s="4">
        <v>10711</v>
      </c>
      <c r="AG48" s="4">
        <v>10711</v>
      </c>
      <c r="AH48" s="4">
        <v>20207</v>
      </c>
      <c r="AI48" s="4">
        <v>20207</v>
      </c>
      <c r="AJ48" s="4">
        <v>0</v>
      </c>
    </row>
    <row r="49" spans="1:36" s="5" customFormat="1" ht="11.25">
      <c r="A49" s="3" t="s">
        <v>65</v>
      </c>
      <c r="B49" s="4">
        <v>2</v>
      </c>
      <c r="C49" s="3" t="s">
        <v>60</v>
      </c>
      <c r="D49" s="4">
        <v>8440</v>
      </c>
      <c r="E49" s="4">
        <v>68</v>
      </c>
      <c r="F49" s="4">
        <v>8939</v>
      </c>
      <c r="G49" s="4">
        <v>236</v>
      </c>
      <c r="H49" s="4">
        <v>854</v>
      </c>
      <c r="I49" s="4">
        <v>1268</v>
      </c>
      <c r="J49" s="4">
        <v>818</v>
      </c>
      <c r="K49" s="4">
        <v>618</v>
      </c>
      <c r="L49" s="4">
        <v>13</v>
      </c>
      <c r="M49" s="4">
        <v>189</v>
      </c>
      <c r="N49" s="4">
        <v>3290</v>
      </c>
      <c r="O49" s="4">
        <v>504</v>
      </c>
      <c r="P49" s="4">
        <v>2842</v>
      </c>
      <c r="Q49" s="4">
        <v>173</v>
      </c>
      <c r="R49" s="4">
        <v>333</v>
      </c>
      <c r="S49" s="4">
        <v>491</v>
      </c>
      <c r="T49" s="4">
        <v>1189</v>
      </c>
      <c r="U49" s="4">
        <v>77</v>
      </c>
      <c r="V49" s="4">
        <v>0</v>
      </c>
      <c r="W49" s="4">
        <v>0</v>
      </c>
      <c r="X49" s="4">
        <v>152724</v>
      </c>
      <c r="Y49" s="4">
        <v>4267</v>
      </c>
      <c r="Z49" s="4">
        <v>129913</v>
      </c>
      <c r="AA49" s="4">
        <v>25332</v>
      </c>
      <c r="AB49" s="4">
        <v>15278</v>
      </c>
      <c r="AC49" s="4">
        <v>22912</v>
      </c>
      <c r="AD49" s="4">
        <v>25926</v>
      </c>
      <c r="AE49" s="4">
        <v>8900</v>
      </c>
      <c r="AF49" s="4">
        <v>0</v>
      </c>
      <c r="AG49" s="4">
        <v>0</v>
      </c>
      <c r="AH49" s="4">
        <v>25719</v>
      </c>
      <c r="AI49" s="4">
        <v>25719</v>
      </c>
      <c r="AJ49" s="4">
        <v>0</v>
      </c>
    </row>
    <row r="50" spans="1:36" s="5" customFormat="1" ht="11.25">
      <c r="A50" s="3" t="s">
        <v>65</v>
      </c>
      <c r="B50" s="4">
        <v>3</v>
      </c>
      <c r="C50" s="3" t="s">
        <v>59</v>
      </c>
      <c r="D50" s="4">
        <v>9689</v>
      </c>
      <c r="E50" s="4">
        <v>1617</v>
      </c>
      <c r="F50" s="4">
        <v>9891</v>
      </c>
      <c r="G50" s="4">
        <v>131</v>
      </c>
      <c r="H50" s="4">
        <v>978</v>
      </c>
      <c r="I50" s="4">
        <v>1459</v>
      </c>
      <c r="J50" s="4">
        <v>3202</v>
      </c>
      <c r="K50" s="4">
        <v>618</v>
      </c>
      <c r="L50" s="4">
        <v>322</v>
      </c>
      <c r="M50" s="4">
        <v>4028</v>
      </c>
      <c r="N50" s="4">
        <v>2780</v>
      </c>
      <c r="O50" s="4">
        <v>998</v>
      </c>
      <c r="P50" s="4">
        <v>2220</v>
      </c>
      <c r="Q50" s="4">
        <v>119</v>
      </c>
      <c r="R50" s="4">
        <v>282</v>
      </c>
      <c r="S50" s="4">
        <v>411</v>
      </c>
      <c r="T50" s="4">
        <v>1721</v>
      </c>
      <c r="U50" s="4">
        <v>0</v>
      </c>
      <c r="V50" s="4">
        <v>0</v>
      </c>
      <c r="W50" s="4">
        <v>0</v>
      </c>
      <c r="X50" s="4">
        <v>155108</v>
      </c>
      <c r="Y50" s="4">
        <v>45866</v>
      </c>
      <c r="Z50" s="4">
        <v>127061</v>
      </c>
      <c r="AA50" s="4">
        <v>26904</v>
      </c>
      <c r="AB50" s="4">
        <v>15519</v>
      </c>
      <c r="AC50" s="4">
        <v>23265</v>
      </c>
      <c r="AD50" s="4">
        <v>75374</v>
      </c>
      <c r="AE50" s="4">
        <v>5810</v>
      </c>
      <c r="AF50" s="4">
        <v>7039</v>
      </c>
      <c r="AG50" s="4">
        <v>7039</v>
      </c>
      <c r="AH50" s="4">
        <v>26219</v>
      </c>
      <c r="AI50" s="4">
        <v>26219</v>
      </c>
      <c r="AJ50" s="4">
        <v>0</v>
      </c>
    </row>
    <row r="51" spans="1:36" s="5" customFormat="1" ht="11.25">
      <c r="A51" s="3" t="s">
        <v>65</v>
      </c>
      <c r="B51" s="4">
        <v>3</v>
      </c>
      <c r="C51" s="3" t="s">
        <v>60</v>
      </c>
      <c r="D51" s="4">
        <v>8518</v>
      </c>
      <c r="E51" s="4">
        <v>1660</v>
      </c>
      <c r="F51" s="4">
        <v>9121</v>
      </c>
      <c r="G51" s="4">
        <v>210</v>
      </c>
      <c r="H51" s="4">
        <v>862</v>
      </c>
      <c r="I51" s="4">
        <v>1283</v>
      </c>
      <c r="J51" s="4">
        <v>2000</v>
      </c>
      <c r="K51" s="4">
        <v>291</v>
      </c>
      <c r="L51" s="4">
        <v>0</v>
      </c>
      <c r="M51" s="4">
        <v>0</v>
      </c>
      <c r="N51" s="4">
        <v>3316</v>
      </c>
      <c r="O51" s="4">
        <v>1736</v>
      </c>
      <c r="P51" s="4">
        <v>2573</v>
      </c>
      <c r="Q51" s="4">
        <v>150</v>
      </c>
      <c r="R51" s="4">
        <v>336</v>
      </c>
      <c r="S51" s="4">
        <v>497</v>
      </c>
      <c r="T51" s="4">
        <v>2686</v>
      </c>
      <c r="U51" s="4">
        <v>21</v>
      </c>
      <c r="V51" s="4">
        <v>0</v>
      </c>
      <c r="W51" s="4">
        <v>0</v>
      </c>
      <c r="X51" s="4">
        <v>159016</v>
      </c>
      <c r="Y51" s="4">
        <v>46968</v>
      </c>
      <c r="Z51" s="4">
        <v>130517</v>
      </c>
      <c r="AA51" s="4">
        <v>23359</v>
      </c>
      <c r="AB51" s="4">
        <v>15908</v>
      </c>
      <c r="AC51" s="4">
        <v>23857</v>
      </c>
      <c r="AD51" s="4">
        <v>68116</v>
      </c>
      <c r="AE51" s="4">
        <v>104</v>
      </c>
      <c r="AF51" s="4">
        <v>0</v>
      </c>
      <c r="AG51" s="4">
        <v>0</v>
      </c>
      <c r="AH51" s="4">
        <v>24982</v>
      </c>
      <c r="AI51" s="4">
        <v>22779</v>
      </c>
      <c r="AJ51" s="4">
        <v>2204</v>
      </c>
    </row>
    <row r="52" spans="1:36" s="5" customFormat="1" ht="11.25">
      <c r="A52" s="3" t="s">
        <v>65</v>
      </c>
      <c r="B52" s="4">
        <v>4</v>
      </c>
      <c r="C52" s="3" t="s">
        <v>59</v>
      </c>
      <c r="D52" s="4">
        <v>10042</v>
      </c>
      <c r="E52" s="4">
        <v>2584</v>
      </c>
      <c r="F52" s="4">
        <v>10565</v>
      </c>
      <c r="G52" s="4">
        <v>197</v>
      </c>
      <c r="H52" s="4">
        <v>1014</v>
      </c>
      <c r="I52" s="4">
        <v>0</v>
      </c>
      <c r="J52" s="4">
        <v>2878</v>
      </c>
      <c r="K52" s="4">
        <v>0</v>
      </c>
      <c r="L52" s="4">
        <v>0</v>
      </c>
      <c r="M52" s="4">
        <v>0</v>
      </c>
      <c r="N52" s="4">
        <v>2834</v>
      </c>
      <c r="O52" s="4">
        <v>1721</v>
      </c>
      <c r="P52" s="4">
        <v>2580</v>
      </c>
      <c r="Q52" s="4">
        <v>142</v>
      </c>
      <c r="R52" s="4">
        <v>283</v>
      </c>
      <c r="S52" s="4">
        <v>0</v>
      </c>
      <c r="T52" s="4">
        <v>2116</v>
      </c>
      <c r="U52" s="4">
        <v>0</v>
      </c>
      <c r="V52" s="4">
        <v>0</v>
      </c>
      <c r="W52" s="4">
        <v>0</v>
      </c>
      <c r="X52" s="4">
        <v>157624</v>
      </c>
      <c r="Y52" s="4">
        <v>69564</v>
      </c>
      <c r="Z52" s="4">
        <v>127649</v>
      </c>
      <c r="AA52" s="4">
        <v>28207</v>
      </c>
      <c r="AB52" s="4">
        <v>15766</v>
      </c>
      <c r="AC52" s="4">
        <v>0</v>
      </c>
      <c r="AD52" s="4">
        <v>87091</v>
      </c>
      <c r="AE52" s="4">
        <v>0</v>
      </c>
      <c r="AF52" s="4">
        <v>0</v>
      </c>
      <c r="AG52" s="4">
        <v>0</v>
      </c>
      <c r="AH52" s="4">
        <v>29758</v>
      </c>
      <c r="AI52" s="4">
        <v>29758</v>
      </c>
      <c r="AJ52" s="4">
        <v>0</v>
      </c>
    </row>
    <row r="53" spans="1:36" s="8" customFormat="1" ht="11.25">
      <c r="A53" s="6" t="s">
        <v>65</v>
      </c>
      <c r="B53" s="7">
        <v>4</v>
      </c>
      <c r="C53" s="6" t="s">
        <v>60</v>
      </c>
      <c r="D53" s="7">
        <v>8402</v>
      </c>
      <c r="E53" s="7">
        <v>1694</v>
      </c>
      <c r="F53" s="7">
        <v>9541</v>
      </c>
      <c r="G53" s="7">
        <v>432</v>
      </c>
      <c r="H53" s="7">
        <v>848</v>
      </c>
      <c r="I53" s="7">
        <v>0</v>
      </c>
      <c r="J53" s="7">
        <v>1247</v>
      </c>
      <c r="K53" s="7">
        <v>0</v>
      </c>
      <c r="L53" s="7">
        <v>276</v>
      </c>
      <c r="M53" s="7">
        <v>4002</v>
      </c>
      <c r="N53" s="7">
        <v>3465</v>
      </c>
      <c r="O53" s="7">
        <v>2657</v>
      </c>
      <c r="P53" s="7">
        <v>3184</v>
      </c>
      <c r="Q53" s="7">
        <v>162</v>
      </c>
      <c r="R53" s="7">
        <v>349</v>
      </c>
      <c r="S53" s="7">
        <v>0</v>
      </c>
      <c r="T53" s="7">
        <v>3125</v>
      </c>
      <c r="U53" s="7">
        <v>0</v>
      </c>
      <c r="V53" s="7">
        <v>0</v>
      </c>
      <c r="W53" s="7">
        <v>0</v>
      </c>
      <c r="X53" s="7">
        <v>158618</v>
      </c>
      <c r="Y53" s="7">
        <v>67774</v>
      </c>
      <c r="Z53" s="7">
        <v>135284</v>
      </c>
      <c r="AA53" s="7">
        <v>25157</v>
      </c>
      <c r="AB53" s="7">
        <v>15868</v>
      </c>
      <c r="AC53" s="7">
        <v>0</v>
      </c>
      <c r="AD53" s="7">
        <v>81814</v>
      </c>
      <c r="AE53" s="7">
        <v>0</v>
      </c>
      <c r="AF53" s="7">
        <v>0</v>
      </c>
      <c r="AG53" s="7">
        <v>0</v>
      </c>
      <c r="AH53" s="7">
        <v>24617</v>
      </c>
      <c r="AI53" s="7">
        <v>20209</v>
      </c>
      <c r="AJ53" s="7">
        <v>4409</v>
      </c>
    </row>
    <row r="54" spans="1:36" s="5" customFormat="1" ht="11.25">
      <c r="A54" s="3" t="s">
        <v>66</v>
      </c>
      <c r="B54" s="4">
        <v>1</v>
      </c>
      <c r="C54" s="3" t="s">
        <v>59</v>
      </c>
      <c r="D54" s="4">
        <v>5049</v>
      </c>
      <c r="E54" s="4">
        <v>0</v>
      </c>
      <c r="F54" s="4">
        <v>5196</v>
      </c>
      <c r="G54" s="4">
        <v>108</v>
      </c>
      <c r="H54" s="4">
        <v>509</v>
      </c>
      <c r="I54" s="4">
        <v>761</v>
      </c>
      <c r="J54" s="4">
        <v>547</v>
      </c>
      <c r="K54" s="4">
        <v>293</v>
      </c>
      <c r="L54" s="4">
        <v>0</v>
      </c>
      <c r="M54" s="4">
        <v>0</v>
      </c>
      <c r="N54" s="4">
        <v>2076</v>
      </c>
      <c r="O54" s="4">
        <v>0</v>
      </c>
      <c r="P54" s="4">
        <v>2239</v>
      </c>
      <c r="Q54" s="4">
        <v>23</v>
      </c>
      <c r="R54" s="4">
        <v>208</v>
      </c>
      <c r="S54" s="4">
        <v>308</v>
      </c>
      <c r="T54" s="4">
        <v>206</v>
      </c>
      <c r="U54" s="4">
        <v>184</v>
      </c>
      <c r="V54" s="4">
        <v>0</v>
      </c>
      <c r="W54" s="4">
        <v>0</v>
      </c>
      <c r="X54" s="4">
        <v>106763</v>
      </c>
      <c r="Y54" s="4">
        <v>0</v>
      </c>
      <c r="Z54" s="4">
        <v>110921</v>
      </c>
      <c r="AA54" s="4">
        <v>11328</v>
      </c>
      <c r="AB54" s="4">
        <v>10676</v>
      </c>
      <c r="AC54" s="4">
        <v>16011</v>
      </c>
      <c r="AD54" s="4">
        <v>3016</v>
      </c>
      <c r="AE54" s="4">
        <v>7826</v>
      </c>
      <c r="AF54" s="4">
        <v>0</v>
      </c>
      <c r="AG54" s="4">
        <v>0</v>
      </c>
      <c r="AH54" s="4">
        <v>13360</v>
      </c>
      <c r="AI54" s="4">
        <v>13360</v>
      </c>
      <c r="AJ54" s="4">
        <v>0</v>
      </c>
    </row>
    <row r="55" spans="1:36" s="5" customFormat="1" ht="11.25">
      <c r="A55" s="3" t="s">
        <v>66</v>
      </c>
      <c r="B55" s="4">
        <v>1</v>
      </c>
      <c r="C55" s="3" t="s">
        <v>60</v>
      </c>
      <c r="D55" s="4">
        <v>6480</v>
      </c>
      <c r="E55" s="4">
        <v>0</v>
      </c>
      <c r="F55" s="4">
        <v>6442</v>
      </c>
      <c r="G55" s="4">
        <v>134</v>
      </c>
      <c r="H55" s="4">
        <v>649</v>
      </c>
      <c r="I55" s="4">
        <v>973</v>
      </c>
      <c r="J55" s="4">
        <v>697</v>
      </c>
      <c r="K55" s="4">
        <v>144</v>
      </c>
      <c r="L55" s="4">
        <v>0</v>
      </c>
      <c r="M55" s="4">
        <v>0</v>
      </c>
      <c r="N55" s="4">
        <v>2312</v>
      </c>
      <c r="O55" s="4">
        <v>0</v>
      </c>
      <c r="P55" s="4">
        <v>2567</v>
      </c>
      <c r="Q55" s="4">
        <v>37</v>
      </c>
      <c r="R55" s="4">
        <v>230</v>
      </c>
      <c r="S55" s="4">
        <v>346</v>
      </c>
      <c r="T55" s="4">
        <v>162</v>
      </c>
      <c r="U55" s="4">
        <v>224</v>
      </c>
      <c r="V55" s="4">
        <v>0</v>
      </c>
      <c r="W55" s="4">
        <v>0</v>
      </c>
      <c r="X55" s="4">
        <v>114930</v>
      </c>
      <c r="Y55" s="4">
        <v>0</v>
      </c>
      <c r="Z55" s="4">
        <v>130989</v>
      </c>
      <c r="AA55" s="4">
        <v>16932</v>
      </c>
      <c r="AB55" s="4">
        <v>11494</v>
      </c>
      <c r="AC55" s="4">
        <v>17240</v>
      </c>
      <c r="AD55" s="4">
        <v>4839</v>
      </c>
      <c r="AE55" s="4">
        <v>10341</v>
      </c>
      <c r="AF55" s="4">
        <v>15990</v>
      </c>
      <c r="AG55" s="4">
        <v>15990</v>
      </c>
      <c r="AH55" s="4">
        <v>17452</v>
      </c>
      <c r="AI55" s="4">
        <v>17452</v>
      </c>
      <c r="AJ55" s="4">
        <v>0</v>
      </c>
    </row>
    <row r="56" spans="1:36" s="5" customFormat="1" ht="11.25">
      <c r="A56" s="3" t="s">
        <v>66</v>
      </c>
      <c r="B56" s="4">
        <v>2</v>
      </c>
      <c r="C56" s="3" t="s">
        <v>59</v>
      </c>
      <c r="D56" s="4">
        <v>5666</v>
      </c>
      <c r="E56" s="4">
        <v>937</v>
      </c>
      <c r="F56" s="4">
        <v>5434</v>
      </c>
      <c r="G56" s="4">
        <v>94</v>
      </c>
      <c r="H56" s="4">
        <v>569</v>
      </c>
      <c r="I56" s="4">
        <v>852</v>
      </c>
      <c r="J56" s="4">
        <v>1909</v>
      </c>
      <c r="K56" s="4">
        <v>265</v>
      </c>
      <c r="L56" s="4">
        <v>0</v>
      </c>
      <c r="M56" s="4">
        <v>0</v>
      </c>
      <c r="N56" s="4">
        <v>2165</v>
      </c>
      <c r="O56" s="4">
        <v>22</v>
      </c>
      <c r="P56" s="4">
        <v>2219</v>
      </c>
      <c r="Q56" s="4">
        <v>36</v>
      </c>
      <c r="R56" s="4">
        <v>218</v>
      </c>
      <c r="S56" s="4">
        <v>321</v>
      </c>
      <c r="T56" s="4">
        <v>314</v>
      </c>
      <c r="U56" s="4">
        <v>164</v>
      </c>
      <c r="V56" s="4">
        <v>0</v>
      </c>
      <c r="W56" s="4">
        <v>0</v>
      </c>
      <c r="X56" s="4">
        <v>111817</v>
      </c>
      <c r="Y56" s="4">
        <v>-4880</v>
      </c>
      <c r="Z56" s="4">
        <v>107860</v>
      </c>
      <c r="AA56" s="4">
        <v>11657</v>
      </c>
      <c r="AB56" s="4">
        <v>11179</v>
      </c>
      <c r="AC56" s="4">
        <v>16774</v>
      </c>
      <c r="AD56" s="4">
        <v>5563</v>
      </c>
      <c r="AE56" s="4">
        <v>6955</v>
      </c>
      <c r="AF56" s="4">
        <v>0</v>
      </c>
      <c r="AG56" s="4">
        <v>0</v>
      </c>
      <c r="AH56" s="4">
        <v>16199</v>
      </c>
      <c r="AI56" s="4">
        <v>16199</v>
      </c>
      <c r="AJ56" s="4">
        <v>0</v>
      </c>
    </row>
    <row r="57" spans="1:36" s="5" customFormat="1" ht="11.25">
      <c r="A57" s="3" t="s">
        <v>66</v>
      </c>
      <c r="B57" s="4">
        <v>2</v>
      </c>
      <c r="C57" s="3" t="s">
        <v>60</v>
      </c>
      <c r="D57" s="4">
        <v>5501</v>
      </c>
      <c r="E57" s="4">
        <v>532</v>
      </c>
      <c r="F57" s="4">
        <v>6065</v>
      </c>
      <c r="G57" s="4">
        <v>175</v>
      </c>
      <c r="H57" s="4">
        <v>549</v>
      </c>
      <c r="I57" s="4">
        <v>827</v>
      </c>
      <c r="J57" s="4">
        <v>707</v>
      </c>
      <c r="K57" s="4">
        <v>365</v>
      </c>
      <c r="L57" s="4">
        <v>0</v>
      </c>
      <c r="M57" s="4">
        <v>0</v>
      </c>
      <c r="N57" s="4">
        <v>2359</v>
      </c>
      <c r="O57" s="4">
        <v>-70</v>
      </c>
      <c r="P57" s="4">
        <v>2701</v>
      </c>
      <c r="Q57" s="4">
        <v>26</v>
      </c>
      <c r="R57" s="4">
        <v>237</v>
      </c>
      <c r="S57" s="4">
        <v>352</v>
      </c>
      <c r="T57" s="4">
        <v>173</v>
      </c>
      <c r="U57" s="4">
        <v>234</v>
      </c>
      <c r="V57" s="4">
        <v>140</v>
      </c>
      <c r="W57" s="4">
        <v>2493</v>
      </c>
      <c r="X57" s="4">
        <v>101633</v>
      </c>
      <c r="Y57" s="4">
        <v>-5763</v>
      </c>
      <c r="Z57" s="4">
        <v>120440</v>
      </c>
      <c r="AA57" s="4">
        <v>14599</v>
      </c>
      <c r="AB57" s="4">
        <v>10163</v>
      </c>
      <c r="AC57" s="4">
        <v>15244</v>
      </c>
      <c r="AD57" s="4">
        <v>3043</v>
      </c>
      <c r="AE57" s="4">
        <v>10984</v>
      </c>
      <c r="AF57" s="4">
        <v>21061</v>
      </c>
      <c r="AG57" s="4">
        <v>21061</v>
      </c>
      <c r="AH57" s="4">
        <v>16719</v>
      </c>
      <c r="AI57" s="4">
        <v>16719</v>
      </c>
      <c r="AJ57" s="4">
        <v>0</v>
      </c>
    </row>
    <row r="58" spans="1:36" s="5" customFormat="1" ht="11.25">
      <c r="A58" s="3" t="s">
        <v>66</v>
      </c>
      <c r="B58" s="4">
        <v>3</v>
      </c>
      <c r="C58" s="3" t="s">
        <v>59</v>
      </c>
      <c r="D58" s="4">
        <v>5658</v>
      </c>
      <c r="E58" s="4">
        <v>1537</v>
      </c>
      <c r="F58" s="4">
        <v>5074</v>
      </c>
      <c r="G58" s="4">
        <v>83</v>
      </c>
      <c r="H58" s="4">
        <v>570</v>
      </c>
      <c r="I58" s="4">
        <v>849</v>
      </c>
      <c r="J58" s="4">
        <v>2858</v>
      </c>
      <c r="K58" s="4">
        <v>250</v>
      </c>
      <c r="L58" s="4">
        <v>0</v>
      </c>
      <c r="M58" s="4">
        <v>0</v>
      </c>
      <c r="N58" s="4">
        <v>1930</v>
      </c>
      <c r="O58" s="4">
        <v>181</v>
      </c>
      <c r="P58" s="4">
        <v>2104</v>
      </c>
      <c r="Q58" s="4">
        <v>38</v>
      </c>
      <c r="R58" s="4">
        <v>190</v>
      </c>
      <c r="S58" s="4">
        <v>287</v>
      </c>
      <c r="T58" s="4">
        <v>294</v>
      </c>
      <c r="U58" s="4">
        <v>135</v>
      </c>
      <c r="V58" s="4">
        <v>0</v>
      </c>
      <c r="W58" s="4">
        <v>0</v>
      </c>
      <c r="X58" s="4">
        <v>108670</v>
      </c>
      <c r="Y58" s="4">
        <v>-1476</v>
      </c>
      <c r="Z58" s="4">
        <v>105453</v>
      </c>
      <c r="AA58" s="4">
        <v>9952</v>
      </c>
      <c r="AB58" s="4">
        <v>10868</v>
      </c>
      <c r="AC58" s="4">
        <v>16298</v>
      </c>
      <c r="AD58" s="4">
        <v>9767</v>
      </c>
      <c r="AE58" s="4">
        <v>7114</v>
      </c>
      <c r="AF58" s="4">
        <v>0</v>
      </c>
      <c r="AG58" s="4">
        <v>0</v>
      </c>
      <c r="AH58" s="4">
        <v>15364</v>
      </c>
      <c r="AI58" s="4">
        <v>15364</v>
      </c>
      <c r="AJ58" s="4">
        <v>0</v>
      </c>
    </row>
    <row r="59" spans="1:36" s="5" customFormat="1" ht="11.25">
      <c r="A59" s="3" t="s">
        <v>66</v>
      </c>
      <c r="B59" s="4">
        <v>3</v>
      </c>
      <c r="C59" s="3" t="s">
        <v>60</v>
      </c>
      <c r="D59" s="4">
        <v>5279</v>
      </c>
      <c r="E59" s="4">
        <v>711</v>
      </c>
      <c r="F59" s="4">
        <v>5694</v>
      </c>
      <c r="G59" s="4">
        <v>67</v>
      </c>
      <c r="H59" s="4">
        <v>528</v>
      </c>
      <c r="I59" s="4">
        <v>797</v>
      </c>
      <c r="J59" s="4">
        <v>1088</v>
      </c>
      <c r="K59" s="4">
        <v>331</v>
      </c>
      <c r="L59" s="4">
        <v>0</v>
      </c>
      <c r="M59" s="4">
        <v>0</v>
      </c>
      <c r="N59" s="4">
        <v>2277</v>
      </c>
      <c r="O59" s="4">
        <v>507</v>
      </c>
      <c r="P59" s="4">
        <v>2636</v>
      </c>
      <c r="Q59" s="4">
        <v>50</v>
      </c>
      <c r="R59" s="4">
        <v>227</v>
      </c>
      <c r="S59" s="4">
        <v>340</v>
      </c>
      <c r="T59" s="4">
        <v>459</v>
      </c>
      <c r="U59" s="4">
        <v>134</v>
      </c>
      <c r="V59" s="4">
        <v>0</v>
      </c>
      <c r="W59" s="4">
        <v>0</v>
      </c>
      <c r="X59" s="4">
        <v>108675</v>
      </c>
      <c r="Y59" s="4">
        <v>2987</v>
      </c>
      <c r="Z59" s="4">
        <v>119573</v>
      </c>
      <c r="AA59" s="4">
        <v>14342</v>
      </c>
      <c r="AB59" s="4">
        <v>10868</v>
      </c>
      <c r="AC59" s="4">
        <v>16301</v>
      </c>
      <c r="AD59" s="4">
        <v>5920</v>
      </c>
      <c r="AE59" s="4">
        <v>9828</v>
      </c>
      <c r="AF59" s="4">
        <v>7481</v>
      </c>
      <c r="AG59" s="4">
        <v>7481</v>
      </c>
      <c r="AH59" s="4">
        <v>16719</v>
      </c>
      <c r="AI59" s="4">
        <v>16719</v>
      </c>
      <c r="AJ59" s="4">
        <v>0</v>
      </c>
    </row>
    <row r="60" spans="1:36" s="5" customFormat="1" ht="11.25">
      <c r="A60" s="3" t="s">
        <v>66</v>
      </c>
      <c r="B60" s="4">
        <v>4</v>
      </c>
      <c r="C60" s="3" t="s">
        <v>59</v>
      </c>
      <c r="D60" s="4">
        <v>5661</v>
      </c>
      <c r="E60" s="4">
        <v>2608</v>
      </c>
      <c r="F60" s="4">
        <v>5703</v>
      </c>
      <c r="G60" s="4">
        <v>118</v>
      </c>
      <c r="H60" s="4">
        <v>571</v>
      </c>
      <c r="I60" s="4">
        <v>0</v>
      </c>
      <c r="J60" s="4">
        <v>3019</v>
      </c>
      <c r="K60" s="4">
        <v>0</v>
      </c>
      <c r="L60" s="4">
        <v>0</v>
      </c>
      <c r="M60" s="4">
        <v>0</v>
      </c>
      <c r="N60" s="4">
        <v>1979</v>
      </c>
      <c r="O60" s="4">
        <v>159</v>
      </c>
      <c r="P60" s="4">
        <v>1942</v>
      </c>
      <c r="Q60" s="4">
        <v>48</v>
      </c>
      <c r="R60" s="4">
        <v>194</v>
      </c>
      <c r="S60" s="4">
        <v>0</v>
      </c>
      <c r="T60" s="4">
        <v>352</v>
      </c>
      <c r="U60" s="4">
        <v>0</v>
      </c>
      <c r="V60" s="4">
        <v>10</v>
      </c>
      <c r="W60" s="4">
        <v>0</v>
      </c>
      <c r="X60" s="4">
        <v>125714</v>
      </c>
      <c r="Y60" s="4">
        <v>2653</v>
      </c>
      <c r="Z60" s="4">
        <v>121006</v>
      </c>
      <c r="AA60" s="4">
        <v>13550</v>
      </c>
      <c r="AB60" s="4">
        <v>12572</v>
      </c>
      <c r="AC60" s="4">
        <v>0</v>
      </c>
      <c r="AD60" s="4">
        <v>6380</v>
      </c>
      <c r="AE60" s="4">
        <v>0</v>
      </c>
      <c r="AF60" s="4">
        <v>0</v>
      </c>
      <c r="AG60" s="4">
        <v>0</v>
      </c>
      <c r="AH60" s="4">
        <v>16350</v>
      </c>
      <c r="AI60" s="4">
        <v>16350</v>
      </c>
      <c r="AJ60" s="4">
        <v>0</v>
      </c>
    </row>
    <row r="61" spans="1:36" s="8" customFormat="1" ht="11.25">
      <c r="A61" s="6" t="s">
        <v>66</v>
      </c>
      <c r="B61" s="7">
        <v>4</v>
      </c>
      <c r="C61" s="6" t="s">
        <v>60</v>
      </c>
      <c r="D61" s="7">
        <v>5015</v>
      </c>
      <c r="E61" s="7">
        <v>757</v>
      </c>
      <c r="F61" s="7">
        <v>5222</v>
      </c>
      <c r="G61" s="7">
        <v>130</v>
      </c>
      <c r="H61" s="7">
        <v>504</v>
      </c>
      <c r="I61" s="7">
        <v>0</v>
      </c>
      <c r="J61" s="7">
        <v>924</v>
      </c>
      <c r="K61" s="7">
        <v>0</v>
      </c>
      <c r="L61" s="7">
        <v>0</v>
      </c>
      <c r="M61" s="7">
        <v>0</v>
      </c>
      <c r="N61" s="7">
        <v>2193</v>
      </c>
      <c r="O61" s="7">
        <v>325</v>
      </c>
      <c r="P61" s="7">
        <v>2261</v>
      </c>
      <c r="Q61" s="7">
        <v>49</v>
      </c>
      <c r="R61" s="7">
        <v>221</v>
      </c>
      <c r="S61" s="7">
        <v>0</v>
      </c>
      <c r="T61" s="7">
        <v>429</v>
      </c>
      <c r="U61" s="7">
        <v>0</v>
      </c>
      <c r="V61" s="7">
        <v>0</v>
      </c>
      <c r="W61" s="7">
        <v>0</v>
      </c>
      <c r="X61" s="7">
        <v>106970</v>
      </c>
      <c r="Y61" s="7">
        <v>-3908</v>
      </c>
      <c r="Z61" s="7">
        <v>110814</v>
      </c>
      <c r="AA61" s="7">
        <v>14135</v>
      </c>
      <c r="AB61" s="7">
        <v>10699</v>
      </c>
      <c r="AC61" s="7">
        <v>0</v>
      </c>
      <c r="AD61" s="7">
        <v>2707</v>
      </c>
      <c r="AE61" s="7">
        <v>0</v>
      </c>
      <c r="AF61" s="7">
        <v>13897</v>
      </c>
      <c r="AG61" s="7">
        <v>13897</v>
      </c>
      <c r="AH61" s="7">
        <v>16534</v>
      </c>
      <c r="AI61" s="7">
        <v>16534</v>
      </c>
      <c r="AJ61" s="7">
        <v>0</v>
      </c>
    </row>
    <row r="62" spans="1:36" s="5" customFormat="1" ht="11.25">
      <c r="A62" s="3" t="s">
        <v>67</v>
      </c>
      <c r="B62" s="4">
        <v>1</v>
      </c>
      <c r="C62" s="3" t="s">
        <v>59</v>
      </c>
      <c r="D62" s="4">
        <v>8557</v>
      </c>
      <c r="E62" s="4">
        <v>0</v>
      </c>
      <c r="F62" s="4">
        <v>7559</v>
      </c>
      <c r="G62" s="4">
        <v>151</v>
      </c>
      <c r="H62" s="4">
        <v>861</v>
      </c>
      <c r="I62" s="4">
        <v>1288</v>
      </c>
      <c r="J62" s="4">
        <v>2013</v>
      </c>
      <c r="K62" s="4">
        <v>186</v>
      </c>
      <c r="L62" s="4">
        <v>119</v>
      </c>
      <c r="M62" s="4">
        <v>1488</v>
      </c>
      <c r="N62" s="4">
        <v>2988</v>
      </c>
      <c r="O62" s="4">
        <v>0</v>
      </c>
      <c r="P62" s="4">
        <v>2386</v>
      </c>
      <c r="Q62" s="4">
        <v>69</v>
      </c>
      <c r="R62" s="4">
        <v>299</v>
      </c>
      <c r="S62" s="4">
        <v>447</v>
      </c>
      <c r="T62" s="4">
        <v>916</v>
      </c>
      <c r="U62" s="4">
        <v>45</v>
      </c>
      <c r="V62" s="4">
        <v>39</v>
      </c>
      <c r="W62" s="4">
        <v>0</v>
      </c>
      <c r="X62" s="4">
        <v>148748</v>
      </c>
      <c r="Y62" s="4">
        <v>0</v>
      </c>
      <c r="Z62" s="4">
        <v>147897</v>
      </c>
      <c r="AA62" s="4">
        <v>4580</v>
      </c>
      <c r="AB62" s="4">
        <v>14878</v>
      </c>
      <c r="AC62" s="4">
        <v>22312</v>
      </c>
      <c r="AD62" s="4">
        <v>24273</v>
      </c>
      <c r="AE62" s="4">
        <v>3630</v>
      </c>
      <c r="AF62" s="4">
        <v>9484</v>
      </c>
      <c r="AG62" s="4">
        <v>9484</v>
      </c>
      <c r="AH62" s="4">
        <v>21042</v>
      </c>
      <c r="AI62" s="4">
        <v>16700</v>
      </c>
      <c r="AJ62" s="4">
        <v>4342</v>
      </c>
    </row>
    <row r="63" spans="1:36" s="5" customFormat="1" ht="11.25">
      <c r="A63" s="3" t="s">
        <v>67</v>
      </c>
      <c r="B63" s="4">
        <v>1</v>
      </c>
      <c r="C63" s="3" t="s">
        <v>60</v>
      </c>
      <c r="D63" s="4">
        <v>8858</v>
      </c>
      <c r="E63" s="4">
        <v>0</v>
      </c>
      <c r="F63" s="4">
        <v>8417</v>
      </c>
      <c r="G63" s="4">
        <v>149</v>
      </c>
      <c r="H63" s="4">
        <v>891</v>
      </c>
      <c r="I63" s="4">
        <v>1329</v>
      </c>
      <c r="J63" s="4">
        <v>1772</v>
      </c>
      <c r="K63" s="4">
        <v>280</v>
      </c>
      <c r="L63" s="4">
        <v>309</v>
      </c>
      <c r="M63" s="4">
        <v>4481</v>
      </c>
      <c r="N63" s="4">
        <v>3925</v>
      </c>
      <c r="O63" s="4">
        <v>0</v>
      </c>
      <c r="P63" s="4">
        <v>3031</v>
      </c>
      <c r="Q63" s="4">
        <v>96</v>
      </c>
      <c r="R63" s="4">
        <v>397</v>
      </c>
      <c r="S63" s="4">
        <v>582</v>
      </c>
      <c r="T63" s="4">
        <v>1381</v>
      </c>
      <c r="U63" s="4">
        <v>91</v>
      </c>
      <c r="V63" s="4">
        <v>95</v>
      </c>
      <c r="W63" s="4">
        <v>1725</v>
      </c>
      <c r="X63" s="4">
        <v>146950</v>
      </c>
      <c r="Y63" s="4">
        <v>0</v>
      </c>
      <c r="Z63" s="4">
        <v>175157</v>
      </c>
      <c r="AA63" s="4">
        <v>5993</v>
      </c>
      <c r="AB63" s="4">
        <v>14699</v>
      </c>
      <c r="AC63" s="4">
        <v>22043</v>
      </c>
      <c r="AD63" s="4">
        <v>19706</v>
      </c>
      <c r="AE63" s="4">
        <v>13613</v>
      </c>
      <c r="AF63" s="4">
        <v>25597</v>
      </c>
      <c r="AG63" s="4">
        <v>25597</v>
      </c>
      <c r="AH63" s="4">
        <v>25169</v>
      </c>
      <c r="AI63" s="4">
        <v>19473</v>
      </c>
      <c r="AJ63" s="4">
        <v>5696</v>
      </c>
    </row>
    <row r="64" spans="1:36" s="5" customFormat="1" ht="11.25">
      <c r="A64" s="3" t="s">
        <v>67</v>
      </c>
      <c r="B64" s="4">
        <v>2</v>
      </c>
      <c r="C64" s="3" t="s">
        <v>59</v>
      </c>
      <c r="D64" s="4">
        <v>8301</v>
      </c>
      <c r="E64" s="4">
        <v>1820</v>
      </c>
      <c r="F64" s="4">
        <v>7456</v>
      </c>
      <c r="G64" s="4">
        <v>106</v>
      </c>
      <c r="H64" s="4">
        <v>836</v>
      </c>
      <c r="I64" s="4">
        <v>1251</v>
      </c>
      <c r="J64" s="4">
        <v>3773</v>
      </c>
      <c r="K64" s="4">
        <v>171</v>
      </c>
      <c r="L64" s="4">
        <v>207</v>
      </c>
      <c r="M64" s="4">
        <v>2588</v>
      </c>
      <c r="N64" s="4">
        <v>2881</v>
      </c>
      <c r="O64" s="4">
        <v>782</v>
      </c>
      <c r="P64" s="4">
        <v>2580</v>
      </c>
      <c r="Q64" s="4">
        <v>85</v>
      </c>
      <c r="R64" s="4">
        <v>287</v>
      </c>
      <c r="S64" s="4">
        <v>431</v>
      </c>
      <c r="T64" s="4">
        <v>1460</v>
      </c>
      <c r="U64" s="4">
        <v>99</v>
      </c>
      <c r="V64" s="4">
        <v>76</v>
      </c>
      <c r="W64" s="4">
        <v>1245</v>
      </c>
      <c r="X64" s="4">
        <v>149156</v>
      </c>
      <c r="Y64" s="4">
        <v>18907</v>
      </c>
      <c r="Z64" s="4">
        <v>141262</v>
      </c>
      <c r="AA64" s="4">
        <v>5124</v>
      </c>
      <c r="AB64" s="4">
        <v>14921</v>
      </c>
      <c r="AC64" s="4">
        <v>22374</v>
      </c>
      <c r="AD64" s="4">
        <v>47314</v>
      </c>
      <c r="AE64" s="4">
        <v>5193</v>
      </c>
      <c r="AF64" s="4">
        <v>5528</v>
      </c>
      <c r="AG64" s="4">
        <v>5528</v>
      </c>
      <c r="AH64" s="4">
        <v>25384</v>
      </c>
      <c r="AI64" s="4">
        <v>19205</v>
      </c>
      <c r="AJ64" s="4">
        <v>6179</v>
      </c>
    </row>
    <row r="65" spans="1:36" s="5" customFormat="1" ht="11.25">
      <c r="A65" s="3" t="s">
        <v>67</v>
      </c>
      <c r="B65" s="4">
        <v>2</v>
      </c>
      <c r="C65" s="3" t="s">
        <v>60</v>
      </c>
      <c r="D65" s="4">
        <v>8443</v>
      </c>
      <c r="E65" s="4">
        <v>1492</v>
      </c>
      <c r="F65" s="4">
        <v>7825</v>
      </c>
      <c r="G65" s="4">
        <v>151</v>
      </c>
      <c r="H65" s="4">
        <v>849</v>
      </c>
      <c r="I65" s="4">
        <v>1266</v>
      </c>
      <c r="J65" s="4">
        <v>3427</v>
      </c>
      <c r="K65" s="4">
        <v>417</v>
      </c>
      <c r="L65" s="4">
        <v>202</v>
      </c>
      <c r="M65" s="4">
        <v>2929</v>
      </c>
      <c r="N65" s="4">
        <v>3616</v>
      </c>
      <c r="O65" s="4">
        <v>1290</v>
      </c>
      <c r="P65" s="4">
        <v>2860</v>
      </c>
      <c r="Q65" s="4">
        <v>90</v>
      </c>
      <c r="R65" s="4">
        <v>365</v>
      </c>
      <c r="S65" s="4">
        <v>542</v>
      </c>
      <c r="T65" s="4">
        <v>2478</v>
      </c>
      <c r="U65" s="4">
        <v>79</v>
      </c>
      <c r="V65" s="4">
        <v>78</v>
      </c>
      <c r="W65" s="4">
        <v>1355</v>
      </c>
      <c r="X65" s="4">
        <v>155422</v>
      </c>
      <c r="Y65" s="4">
        <v>6093</v>
      </c>
      <c r="Z65" s="4">
        <v>171245</v>
      </c>
      <c r="AA65" s="4">
        <v>5602</v>
      </c>
      <c r="AB65" s="4">
        <v>15541</v>
      </c>
      <c r="AC65" s="4">
        <v>23311</v>
      </c>
      <c r="AD65" s="4">
        <v>32968</v>
      </c>
      <c r="AE65" s="4">
        <v>10937</v>
      </c>
      <c r="AF65" s="4">
        <v>21818</v>
      </c>
      <c r="AG65" s="4">
        <v>21818</v>
      </c>
      <c r="AH65" s="4">
        <v>30863</v>
      </c>
      <c r="AI65" s="4">
        <v>20756</v>
      </c>
      <c r="AJ65" s="4">
        <v>10105</v>
      </c>
    </row>
    <row r="66" spans="1:36" s="5" customFormat="1" ht="11.25">
      <c r="A66" s="3" t="s">
        <v>67</v>
      </c>
      <c r="B66" s="4">
        <v>3</v>
      </c>
      <c r="C66" s="3" t="s">
        <v>59</v>
      </c>
      <c r="D66" s="4">
        <v>9574</v>
      </c>
      <c r="E66" s="4">
        <v>3602</v>
      </c>
      <c r="F66" s="4">
        <v>6884</v>
      </c>
      <c r="G66" s="4">
        <v>106</v>
      </c>
      <c r="H66" s="4">
        <v>958</v>
      </c>
      <c r="I66" s="4">
        <v>1434</v>
      </c>
      <c r="J66" s="4">
        <v>7144</v>
      </c>
      <c r="K66" s="4">
        <v>0</v>
      </c>
      <c r="L66" s="4">
        <v>0</v>
      </c>
      <c r="M66" s="4">
        <v>0</v>
      </c>
      <c r="N66" s="4">
        <v>2952</v>
      </c>
      <c r="O66" s="4">
        <v>1361</v>
      </c>
      <c r="P66" s="4">
        <v>2280</v>
      </c>
      <c r="Q66" s="4">
        <v>80</v>
      </c>
      <c r="R66" s="4">
        <v>296</v>
      </c>
      <c r="S66" s="4">
        <v>442</v>
      </c>
      <c r="T66" s="4">
        <v>2340</v>
      </c>
      <c r="U66" s="4">
        <v>62</v>
      </c>
      <c r="V66" s="4">
        <v>29</v>
      </c>
      <c r="W66" s="4">
        <v>491</v>
      </c>
      <c r="X66" s="4">
        <v>154293</v>
      </c>
      <c r="Y66" s="4">
        <v>42121</v>
      </c>
      <c r="Z66" s="4">
        <v>141425</v>
      </c>
      <c r="AA66" s="4">
        <v>3993</v>
      </c>
      <c r="AB66" s="4">
        <v>15429</v>
      </c>
      <c r="AC66" s="4">
        <v>23145</v>
      </c>
      <c r="AD66" s="4">
        <v>78509</v>
      </c>
      <c r="AE66" s="4">
        <v>4151</v>
      </c>
      <c r="AF66" s="4">
        <v>7934</v>
      </c>
      <c r="AG66" s="4">
        <v>7934</v>
      </c>
      <c r="AH66" s="4">
        <v>27054</v>
      </c>
      <c r="AI66" s="4">
        <v>19539</v>
      </c>
      <c r="AJ66" s="4">
        <v>7515</v>
      </c>
    </row>
    <row r="67" spans="1:36" s="5" customFormat="1" ht="11.25">
      <c r="A67" s="3" t="s">
        <v>67</v>
      </c>
      <c r="B67" s="4">
        <v>3</v>
      </c>
      <c r="C67" s="3" t="s">
        <v>60</v>
      </c>
      <c r="D67" s="4">
        <v>8950</v>
      </c>
      <c r="E67" s="4">
        <v>3010</v>
      </c>
      <c r="F67" s="4">
        <v>6969</v>
      </c>
      <c r="G67" s="4">
        <v>190</v>
      </c>
      <c r="H67" s="4">
        <v>894</v>
      </c>
      <c r="I67" s="4">
        <v>1349</v>
      </c>
      <c r="J67" s="4">
        <v>5948</v>
      </c>
      <c r="K67" s="4">
        <v>181</v>
      </c>
      <c r="L67" s="4">
        <v>72</v>
      </c>
      <c r="M67" s="4">
        <v>1044</v>
      </c>
      <c r="N67" s="4">
        <v>3900</v>
      </c>
      <c r="O67" s="4">
        <v>2399</v>
      </c>
      <c r="P67" s="4">
        <v>2513</v>
      </c>
      <c r="Q67" s="4">
        <v>79</v>
      </c>
      <c r="R67" s="4">
        <v>392</v>
      </c>
      <c r="S67" s="4">
        <v>588</v>
      </c>
      <c r="T67" s="4">
        <v>4099</v>
      </c>
      <c r="U67" s="4">
        <v>0</v>
      </c>
      <c r="V67" s="4">
        <v>0</v>
      </c>
      <c r="W67" s="4">
        <v>0</v>
      </c>
      <c r="X67" s="4">
        <v>169918</v>
      </c>
      <c r="Y67" s="4">
        <v>22031</v>
      </c>
      <c r="Z67" s="4">
        <v>163665</v>
      </c>
      <c r="AA67" s="4">
        <v>11079</v>
      </c>
      <c r="AB67" s="4">
        <v>16997</v>
      </c>
      <c r="AC67" s="4">
        <v>25491</v>
      </c>
      <c r="AD67" s="4">
        <v>55220</v>
      </c>
      <c r="AE67" s="4">
        <v>9360</v>
      </c>
      <c r="AF67" s="4">
        <v>11666</v>
      </c>
      <c r="AG67" s="4">
        <v>11666</v>
      </c>
      <c r="AH67" s="4">
        <v>30314</v>
      </c>
      <c r="AI67" s="4">
        <v>16352</v>
      </c>
      <c r="AJ67" s="4">
        <v>13962</v>
      </c>
    </row>
    <row r="68" spans="1:36" s="5" customFormat="1" ht="11.25">
      <c r="A68" s="3" t="s">
        <v>67</v>
      </c>
      <c r="B68" s="4">
        <v>4</v>
      </c>
      <c r="C68" s="3" t="s">
        <v>59</v>
      </c>
      <c r="D68" s="4">
        <v>9853</v>
      </c>
      <c r="E68" s="4">
        <v>7134</v>
      </c>
      <c r="F68" s="4">
        <v>8387</v>
      </c>
      <c r="G68" s="4">
        <v>180</v>
      </c>
      <c r="H68" s="4">
        <v>989</v>
      </c>
      <c r="I68" s="4">
        <v>0</v>
      </c>
      <c r="J68" s="4">
        <v>9409</v>
      </c>
      <c r="K68" s="4">
        <v>0</v>
      </c>
      <c r="L68" s="4">
        <v>0</v>
      </c>
      <c r="M68" s="4">
        <v>0</v>
      </c>
      <c r="N68" s="4">
        <v>3051</v>
      </c>
      <c r="O68" s="4">
        <v>2276</v>
      </c>
      <c r="P68" s="4">
        <v>2557</v>
      </c>
      <c r="Q68" s="4">
        <v>99</v>
      </c>
      <c r="R68" s="4">
        <v>305</v>
      </c>
      <c r="S68" s="4">
        <v>0</v>
      </c>
      <c r="T68" s="4">
        <v>3087</v>
      </c>
      <c r="U68" s="4">
        <v>0</v>
      </c>
      <c r="V68" s="4">
        <v>111</v>
      </c>
      <c r="W68" s="4">
        <v>1983</v>
      </c>
      <c r="X68" s="4">
        <v>171927</v>
      </c>
      <c r="Y68" s="4">
        <v>58359</v>
      </c>
      <c r="Z68" s="4">
        <v>178913</v>
      </c>
      <c r="AA68" s="4">
        <v>5440</v>
      </c>
      <c r="AB68" s="4">
        <v>17195</v>
      </c>
      <c r="AC68" s="4">
        <v>0</v>
      </c>
      <c r="AD68" s="4">
        <v>76335</v>
      </c>
      <c r="AE68" s="4">
        <v>0</v>
      </c>
      <c r="AF68" s="4">
        <v>13210</v>
      </c>
      <c r="AG68" s="4">
        <v>13210</v>
      </c>
      <c r="AH68" s="4">
        <v>30479</v>
      </c>
      <c r="AI68" s="4">
        <v>26990</v>
      </c>
      <c r="AJ68" s="4">
        <v>3491</v>
      </c>
    </row>
    <row r="69" spans="1:36" s="8" customFormat="1" ht="11.25">
      <c r="A69" s="6" t="s">
        <v>67</v>
      </c>
      <c r="B69" s="7">
        <v>4</v>
      </c>
      <c r="C69" s="6" t="s">
        <v>60</v>
      </c>
      <c r="D69" s="7">
        <v>8665</v>
      </c>
      <c r="E69" s="7">
        <v>5767</v>
      </c>
      <c r="F69" s="7">
        <v>7921</v>
      </c>
      <c r="G69" s="7">
        <v>168</v>
      </c>
      <c r="H69" s="7">
        <v>869</v>
      </c>
      <c r="I69" s="7">
        <v>0</v>
      </c>
      <c r="J69" s="7">
        <v>7778</v>
      </c>
      <c r="K69" s="7">
        <v>0</v>
      </c>
      <c r="L69" s="7">
        <v>566</v>
      </c>
      <c r="M69" s="7">
        <v>8207</v>
      </c>
      <c r="N69" s="7">
        <v>3818</v>
      </c>
      <c r="O69" s="7">
        <v>4099</v>
      </c>
      <c r="P69" s="7">
        <v>2897</v>
      </c>
      <c r="Q69" s="7">
        <v>96</v>
      </c>
      <c r="R69" s="7">
        <v>382</v>
      </c>
      <c r="S69" s="7">
        <v>0</v>
      </c>
      <c r="T69" s="7">
        <v>5306</v>
      </c>
      <c r="U69" s="7">
        <v>0</v>
      </c>
      <c r="V69" s="7">
        <v>0</v>
      </c>
      <c r="W69" s="7">
        <v>0</v>
      </c>
      <c r="X69" s="7">
        <v>164644</v>
      </c>
      <c r="Y69" s="7">
        <v>45860</v>
      </c>
      <c r="Z69" s="7">
        <v>158379</v>
      </c>
      <c r="AA69" s="7">
        <v>10623</v>
      </c>
      <c r="AB69" s="7">
        <v>16465</v>
      </c>
      <c r="AC69" s="7">
        <v>0</v>
      </c>
      <c r="AD69" s="7">
        <v>82226</v>
      </c>
      <c r="AE69" s="7">
        <v>0</v>
      </c>
      <c r="AF69" s="7">
        <v>24264</v>
      </c>
      <c r="AG69" s="7">
        <v>24264</v>
      </c>
      <c r="AH69" s="7">
        <v>36007</v>
      </c>
      <c r="AI69" s="7">
        <v>15982</v>
      </c>
      <c r="AJ69" s="7">
        <v>20025</v>
      </c>
    </row>
    <row r="70" spans="1:36" s="5" customFormat="1" ht="11.25">
      <c r="A70" s="3" t="s">
        <v>68</v>
      </c>
      <c r="B70" s="4">
        <v>1</v>
      </c>
      <c r="C70" s="3" t="s">
        <v>59</v>
      </c>
      <c r="D70" s="4">
        <v>6389</v>
      </c>
      <c r="E70" s="4">
        <v>0</v>
      </c>
      <c r="F70" s="4">
        <v>5017</v>
      </c>
      <c r="G70" s="4">
        <v>154</v>
      </c>
      <c r="H70" s="4">
        <v>638</v>
      </c>
      <c r="I70" s="4">
        <v>958</v>
      </c>
      <c r="J70" s="4">
        <v>1866</v>
      </c>
      <c r="K70" s="4">
        <v>2</v>
      </c>
      <c r="L70" s="4">
        <v>8</v>
      </c>
      <c r="M70" s="4">
        <v>100</v>
      </c>
      <c r="N70" s="4">
        <v>2166</v>
      </c>
      <c r="O70" s="4">
        <v>0</v>
      </c>
      <c r="P70" s="4">
        <v>1435</v>
      </c>
      <c r="Q70" s="4">
        <v>34</v>
      </c>
      <c r="R70" s="4">
        <v>217</v>
      </c>
      <c r="S70" s="4">
        <v>325</v>
      </c>
      <c r="T70" s="4">
        <v>914</v>
      </c>
      <c r="U70" s="4">
        <v>0</v>
      </c>
      <c r="V70" s="4">
        <v>0</v>
      </c>
      <c r="W70" s="4">
        <v>0</v>
      </c>
      <c r="X70" s="4">
        <v>111196</v>
      </c>
      <c r="Y70" s="4">
        <v>0</v>
      </c>
      <c r="Z70" s="4">
        <v>87355</v>
      </c>
      <c r="AA70" s="4">
        <v>20916</v>
      </c>
      <c r="AB70" s="4">
        <v>11120</v>
      </c>
      <c r="AC70" s="4">
        <v>16681</v>
      </c>
      <c r="AD70" s="4">
        <v>14739</v>
      </c>
      <c r="AE70" s="4">
        <v>691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</row>
    <row r="71" spans="1:36" s="5" customFormat="1" ht="11.25">
      <c r="A71" s="3" t="s">
        <v>68</v>
      </c>
      <c r="B71" s="4">
        <v>1</v>
      </c>
      <c r="C71" s="3" t="s">
        <v>60</v>
      </c>
      <c r="D71" s="4">
        <v>6289</v>
      </c>
      <c r="E71" s="4">
        <v>0</v>
      </c>
      <c r="F71" s="4">
        <v>5306</v>
      </c>
      <c r="G71" s="4">
        <v>179</v>
      </c>
      <c r="H71" s="4">
        <v>631</v>
      </c>
      <c r="I71" s="4">
        <v>942</v>
      </c>
      <c r="J71" s="4">
        <v>1435</v>
      </c>
      <c r="K71" s="4">
        <v>0</v>
      </c>
      <c r="L71" s="4">
        <v>0</v>
      </c>
      <c r="M71" s="4">
        <v>0</v>
      </c>
      <c r="N71" s="4">
        <v>2758</v>
      </c>
      <c r="O71" s="4">
        <v>0</v>
      </c>
      <c r="P71" s="4">
        <v>1936</v>
      </c>
      <c r="Q71" s="4">
        <v>52</v>
      </c>
      <c r="R71" s="4">
        <v>277</v>
      </c>
      <c r="S71" s="4">
        <v>414</v>
      </c>
      <c r="T71" s="4">
        <v>1048</v>
      </c>
      <c r="U71" s="4">
        <v>1</v>
      </c>
      <c r="V71" s="4">
        <v>0</v>
      </c>
      <c r="W71" s="4">
        <v>0</v>
      </c>
      <c r="X71" s="4">
        <v>111653</v>
      </c>
      <c r="Y71" s="4">
        <v>0</v>
      </c>
      <c r="Z71" s="4">
        <v>94548</v>
      </c>
      <c r="AA71" s="4">
        <v>28233</v>
      </c>
      <c r="AB71" s="4">
        <v>11165</v>
      </c>
      <c r="AC71" s="4">
        <v>16753</v>
      </c>
      <c r="AD71" s="4">
        <v>7071</v>
      </c>
      <c r="AE71" s="4">
        <v>4837</v>
      </c>
      <c r="AF71" s="4">
        <v>2195</v>
      </c>
      <c r="AG71" s="4">
        <v>2195</v>
      </c>
      <c r="AH71" s="4">
        <v>0</v>
      </c>
      <c r="AI71" s="4">
        <v>0</v>
      </c>
      <c r="AJ71" s="4">
        <v>0</v>
      </c>
    </row>
    <row r="72" spans="1:36" s="5" customFormat="1" ht="11.25">
      <c r="A72" s="3" t="s">
        <v>68</v>
      </c>
      <c r="B72" s="4">
        <v>2</v>
      </c>
      <c r="C72" s="3" t="s">
        <v>59</v>
      </c>
      <c r="D72" s="4">
        <v>5865</v>
      </c>
      <c r="E72" s="4">
        <v>1864</v>
      </c>
      <c r="F72" s="4">
        <v>4871</v>
      </c>
      <c r="G72" s="4">
        <v>126</v>
      </c>
      <c r="H72" s="4">
        <v>589</v>
      </c>
      <c r="I72" s="4">
        <v>877</v>
      </c>
      <c r="J72" s="4">
        <v>3321</v>
      </c>
      <c r="K72" s="4">
        <v>0</v>
      </c>
      <c r="L72" s="4">
        <v>0</v>
      </c>
      <c r="M72" s="4">
        <v>0</v>
      </c>
      <c r="N72" s="4">
        <v>2134</v>
      </c>
      <c r="O72" s="4">
        <v>914</v>
      </c>
      <c r="P72" s="4">
        <v>1518</v>
      </c>
      <c r="Q72" s="4">
        <v>33</v>
      </c>
      <c r="R72" s="4">
        <v>216</v>
      </c>
      <c r="S72" s="4">
        <v>319</v>
      </c>
      <c r="T72" s="4">
        <v>1713</v>
      </c>
      <c r="U72" s="4">
        <v>0</v>
      </c>
      <c r="V72" s="4">
        <v>0</v>
      </c>
      <c r="W72" s="4">
        <v>0</v>
      </c>
      <c r="X72" s="4">
        <v>111198</v>
      </c>
      <c r="Y72" s="4">
        <v>14048</v>
      </c>
      <c r="Z72" s="4">
        <v>88314</v>
      </c>
      <c r="AA72" s="4">
        <v>22849</v>
      </c>
      <c r="AB72" s="4">
        <v>11120</v>
      </c>
      <c r="AC72" s="4">
        <v>16682</v>
      </c>
      <c r="AD72" s="4">
        <v>31238</v>
      </c>
      <c r="AE72" s="4">
        <v>4751</v>
      </c>
      <c r="AF72" s="4">
        <v>1279</v>
      </c>
      <c r="AG72" s="4">
        <v>1279</v>
      </c>
      <c r="AH72" s="4">
        <v>0</v>
      </c>
      <c r="AI72" s="4">
        <v>0</v>
      </c>
      <c r="AJ72" s="4">
        <v>0</v>
      </c>
    </row>
    <row r="73" spans="1:36" s="5" customFormat="1" ht="11.25">
      <c r="A73" s="3" t="s">
        <v>68</v>
      </c>
      <c r="B73" s="4">
        <v>2</v>
      </c>
      <c r="C73" s="3" t="s">
        <v>60</v>
      </c>
      <c r="D73" s="4">
        <v>6411</v>
      </c>
      <c r="E73" s="4">
        <v>1435</v>
      </c>
      <c r="F73" s="4">
        <v>4983</v>
      </c>
      <c r="G73" s="4">
        <v>186</v>
      </c>
      <c r="H73" s="4">
        <v>642</v>
      </c>
      <c r="I73" s="4">
        <v>962</v>
      </c>
      <c r="J73" s="4">
        <v>3321</v>
      </c>
      <c r="K73" s="4">
        <v>2</v>
      </c>
      <c r="L73" s="4">
        <v>0</v>
      </c>
      <c r="M73" s="4">
        <v>0</v>
      </c>
      <c r="N73" s="4">
        <v>2797</v>
      </c>
      <c r="O73" s="4">
        <v>1047</v>
      </c>
      <c r="P73" s="4">
        <v>2103</v>
      </c>
      <c r="Q73" s="4">
        <v>39</v>
      </c>
      <c r="R73" s="4">
        <v>281</v>
      </c>
      <c r="S73" s="4">
        <v>418</v>
      </c>
      <c r="T73" s="4">
        <v>1983</v>
      </c>
      <c r="U73" s="4">
        <v>0</v>
      </c>
      <c r="V73" s="4">
        <v>0</v>
      </c>
      <c r="W73" s="4">
        <v>0</v>
      </c>
      <c r="X73" s="4">
        <v>125392</v>
      </c>
      <c r="Y73" s="4">
        <v>2234</v>
      </c>
      <c r="Z73" s="4">
        <v>83841</v>
      </c>
      <c r="AA73" s="4">
        <v>30288</v>
      </c>
      <c r="AB73" s="4">
        <v>12537</v>
      </c>
      <c r="AC73" s="4">
        <v>18808</v>
      </c>
      <c r="AD73" s="4">
        <v>27097</v>
      </c>
      <c r="AE73" s="4">
        <v>838</v>
      </c>
      <c r="AF73" s="4">
        <v>223</v>
      </c>
      <c r="AG73" s="4">
        <v>223</v>
      </c>
      <c r="AH73" s="4">
        <v>0</v>
      </c>
      <c r="AI73" s="4">
        <v>0</v>
      </c>
      <c r="AJ73" s="4">
        <v>0</v>
      </c>
    </row>
    <row r="74" spans="1:36" s="5" customFormat="1" ht="11.25">
      <c r="A74" s="3" t="s">
        <v>68</v>
      </c>
      <c r="B74" s="4">
        <v>3</v>
      </c>
      <c r="C74" s="3" t="s">
        <v>59</v>
      </c>
      <c r="D74" s="4">
        <v>6682</v>
      </c>
      <c r="E74" s="4">
        <v>3321</v>
      </c>
      <c r="F74" s="4">
        <v>4426</v>
      </c>
      <c r="G74" s="4">
        <v>114</v>
      </c>
      <c r="H74" s="4">
        <v>671</v>
      </c>
      <c r="I74" s="4">
        <v>1002</v>
      </c>
      <c r="J74" s="4">
        <v>6134</v>
      </c>
      <c r="K74" s="4">
        <v>0</v>
      </c>
      <c r="L74" s="4">
        <v>0</v>
      </c>
      <c r="M74" s="4">
        <v>0</v>
      </c>
      <c r="N74" s="4">
        <v>2239</v>
      </c>
      <c r="O74" s="4">
        <v>1713</v>
      </c>
      <c r="P74" s="4">
        <v>1405</v>
      </c>
      <c r="Q74" s="4">
        <v>25</v>
      </c>
      <c r="R74" s="4">
        <v>227</v>
      </c>
      <c r="S74" s="4">
        <v>335</v>
      </c>
      <c r="T74" s="4">
        <v>2749</v>
      </c>
      <c r="U74" s="4">
        <v>0</v>
      </c>
      <c r="V74" s="4">
        <v>0</v>
      </c>
      <c r="W74" s="4">
        <v>0</v>
      </c>
      <c r="X74" s="4">
        <v>117866</v>
      </c>
      <c r="Y74" s="4">
        <v>26487</v>
      </c>
      <c r="Z74" s="4">
        <v>86376</v>
      </c>
      <c r="AA74" s="4">
        <v>25156</v>
      </c>
      <c r="AB74" s="4">
        <v>11788</v>
      </c>
      <c r="AC74" s="4">
        <v>17678</v>
      </c>
      <c r="AD74" s="4">
        <v>50176</v>
      </c>
      <c r="AE74" s="4">
        <v>5571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</row>
    <row r="75" spans="1:36" s="5" customFormat="1" ht="11.25">
      <c r="A75" s="3" t="s">
        <v>68</v>
      </c>
      <c r="B75" s="4">
        <v>3</v>
      </c>
      <c r="C75" s="3" t="s">
        <v>60</v>
      </c>
      <c r="D75" s="4">
        <v>6615</v>
      </c>
      <c r="E75" s="4">
        <v>3319</v>
      </c>
      <c r="F75" s="4">
        <v>4968</v>
      </c>
      <c r="G75" s="4">
        <v>176</v>
      </c>
      <c r="H75" s="4">
        <v>664</v>
      </c>
      <c r="I75" s="4">
        <v>994</v>
      </c>
      <c r="J75" s="4">
        <v>5462</v>
      </c>
      <c r="K75" s="4">
        <v>3</v>
      </c>
      <c r="L75" s="4">
        <v>5</v>
      </c>
      <c r="M75" s="4">
        <v>73</v>
      </c>
      <c r="N75" s="4">
        <v>2897</v>
      </c>
      <c r="O75" s="4">
        <v>1983</v>
      </c>
      <c r="P75" s="4">
        <v>2049</v>
      </c>
      <c r="Q75" s="4">
        <v>25</v>
      </c>
      <c r="R75" s="4">
        <v>290</v>
      </c>
      <c r="S75" s="4">
        <v>434</v>
      </c>
      <c r="T75" s="4">
        <v>3096</v>
      </c>
      <c r="U75" s="4">
        <v>0</v>
      </c>
      <c r="V75" s="4">
        <v>0</v>
      </c>
      <c r="W75" s="4">
        <v>0</v>
      </c>
      <c r="X75" s="4">
        <v>134395</v>
      </c>
      <c r="Y75" s="4">
        <v>26259</v>
      </c>
      <c r="Z75" s="4">
        <v>86101</v>
      </c>
      <c r="AA75" s="4">
        <v>27022</v>
      </c>
      <c r="AB75" s="4">
        <v>13442</v>
      </c>
      <c r="AC75" s="4">
        <v>20159</v>
      </c>
      <c r="AD75" s="4">
        <v>60980</v>
      </c>
      <c r="AE75" s="4">
        <v>4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</row>
    <row r="76" spans="1:36" s="5" customFormat="1" ht="11.25">
      <c r="A76" s="3" t="s">
        <v>68</v>
      </c>
      <c r="B76" s="4">
        <v>4</v>
      </c>
      <c r="C76" s="3" t="s">
        <v>59</v>
      </c>
      <c r="D76" s="4">
        <v>6974</v>
      </c>
      <c r="E76" s="4">
        <v>6134</v>
      </c>
      <c r="F76" s="4">
        <v>5165</v>
      </c>
      <c r="G76" s="4">
        <v>145</v>
      </c>
      <c r="H76" s="4">
        <v>697</v>
      </c>
      <c r="I76" s="4">
        <v>0</v>
      </c>
      <c r="J76" s="4">
        <v>8495</v>
      </c>
      <c r="K76" s="4">
        <v>0</v>
      </c>
      <c r="L76" s="4">
        <v>0</v>
      </c>
      <c r="M76" s="4">
        <v>0</v>
      </c>
      <c r="N76" s="4">
        <v>2266</v>
      </c>
      <c r="O76" s="4">
        <v>2749</v>
      </c>
      <c r="P76" s="4">
        <v>1675</v>
      </c>
      <c r="Q76" s="4">
        <v>49</v>
      </c>
      <c r="R76" s="4">
        <v>229</v>
      </c>
      <c r="S76" s="4">
        <v>0</v>
      </c>
      <c r="T76" s="4">
        <v>3520</v>
      </c>
      <c r="U76" s="4">
        <v>0</v>
      </c>
      <c r="V76" s="4">
        <v>0</v>
      </c>
      <c r="W76" s="4">
        <v>0</v>
      </c>
      <c r="X76" s="4">
        <v>118719</v>
      </c>
      <c r="Y76" s="4">
        <v>44605</v>
      </c>
      <c r="Z76" s="4">
        <v>110833</v>
      </c>
      <c r="AA76" s="4">
        <v>33122</v>
      </c>
      <c r="AB76" s="4">
        <v>11872</v>
      </c>
      <c r="AC76" s="4">
        <v>0</v>
      </c>
      <c r="AD76" s="4">
        <v>50921</v>
      </c>
      <c r="AE76" s="4">
        <v>0</v>
      </c>
      <c r="AF76" s="4">
        <v>19672</v>
      </c>
      <c r="AG76" s="4">
        <v>19672</v>
      </c>
      <c r="AH76" s="4">
        <v>0</v>
      </c>
      <c r="AI76" s="4">
        <v>0</v>
      </c>
      <c r="AJ76" s="4">
        <v>0</v>
      </c>
    </row>
    <row r="77" spans="1:36" s="8" customFormat="1" ht="11.25">
      <c r="A77" s="6" t="s">
        <v>68</v>
      </c>
      <c r="B77" s="7">
        <v>4</v>
      </c>
      <c r="C77" s="6" t="s">
        <v>60</v>
      </c>
      <c r="D77" s="7">
        <v>6380</v>
      </c>
      <c r="E77" s="7">
        <v>5459</v>
      </c>
      <c r="F77" s="7">
        <v>5613</v>
      </c>
      <c r="G77" s="7">
        <v>160</v>
      </c>
      <c r="H77" s="7">
        <v>638</v>
      </c>
      <c r="I77" s="7">
        <v>0</v>
      </c>
      <c r="J77" s="7">
        <v>6704</v>
      </c>
      <c r="K77" s="7">
        <v>0</v>
      </c>
      <c r="L77" s="7">
        <v>0</v>
      </c>
      <c r="M77" s="7">
        <v>0</v>
      </c>
      <c r="N77" s="7">
        <v>2902</v>
      </c>
      <c r="O77" s="7">
        <v>3096</v>
      </c>
      <c r="P77" s="7">
        <v>2190</v>
      </c>
      <c r="Q77" s="7">
        <v>72</v>
      </c>
      <c r="R77" s="7">
        <v>290</v>
      </c>
      <c r="S77" s="7">
        <v>0</v>
      </c>
      <c r="T77" s="7">
        <v>4026</v>
      </c>
      <c r="U77" s="7">
        <v>0</v>
      </c>
      <c r="V77" s="7">
        <v>0</v>
      </c>
      <c r="W77" s="7">
        <v>0</v>
      </c>
      <c r="X77" s="7">
        <v>129963</v>
      </c>
      <c r="Y77" s="7">
        <v>60976</v>
      </c>
      <c r="Z77" s="7">
        <v>102348</v>
      </c>
      <c r="AA77" s="7">
        <v>32483</v>
      </c>
      <c r="AB77" s="7">
        <v>12996</v>
      </c>
      <c r="AC77" s="7">
        <v>0</v>
      </c>
      <c r="AD77" s="7">
        <v>69617</v>
      </c>
      <c r="AE77" s="7">
        <v>0</v>
      </c>
      <c r="AF77" s="7">
        <v>510</v>
      </c>
      <c r="AG77" s="7">
        <v>510</v>
      </c>
      <c r="AH77" s="7">
        <v>0</v>
      </c>
      <c r="AI77" s="7">
        <v>0</v>
      </c>
      <c r="AJ77" s="7">
        <v>0</v>
      </c>
    </row>
    <row r="78" spans="1:36" s="5" customFormat="1" ht="11.25">
      <c r="A78" s="3" t="s">
        <v>69</v>
      </c>
      <c r="B78" s="4">
        <v>1</v>
      </c>
      <c r="C78" s="3" t="s">
        <v>59</v>
      </c>
      <c r="D78" s="4">
        <v>5918</v>
      </c>
      <c r="E78" s="4">
        <v>0</v>
      </c>
      <c r="F78" s="4">
        <v>4571</v>
      </c>
      <c r="G78" s="4">
        <v>126</v>
      </c>
      <c r="H78" s="4">
        <v>596</v>
      </c>
      <c r="I78" s="4">
        <v>889</v>
      </c>
      <c r="J78" s="4">
        <v>1839</v>
      </c>
      <c r="K78" s="4">
        <v>8</v>
      </c>
      <c r="L78" s="4">
        <v>14</v>
      </c>
      <c r="M78" s="4">
        <v>175</v>
      </c>
      <c r="N78" s="4">
        <v>2421</v>
      </c>
      <c r="O78" s="4">
        <v>0</v>
      </c>
      <c r="P78" s="4">
        <v>1098</v>
      </c>
      <c r="Q78" s="4">
        <v>142</v>
      </c>
      <c r="R78" s="4">
        <v>244</v>
      </c>
      <c r="S78" s="4">
        <v>366</v>
      </c>
      <c r="T78" s="4">
        <v>1485</v>
      </c>
      <c r="U78" s="4">
        <v>12</v>
      </c>
      <c r="V78" s="4">
        <v>48</v>
      </c>
      <c r="W78" s="4">
        <v>749</v>
      </c>
      <c r="X78" s="4">
        <v>106770</v>
      </c>
      <c r="Y78" s="4">
        <v>0</v>
      </c>
      <c r="Z78" s="4">
        <v>76853</v>
      </c>
      <c r="AA78" s="4">
        <v>11470</v>
      </c>
      <c r="AB78" s="4">
        <v>10679</v>
      </c>
      <c r="AC78" s="4">
        <v>16018</v>
      </c>
      <c r="AD78" s="4">
        <v>29915</v>
      </c>
      <c r="AE78" s="4">
        <v>393</v>
      </c>
      <c r="AF78" s="4">
        <v>388</v>
      </c>
      <c r="AG78" s="4">
        <v>388</v>
      </c>
      <c r="AH78" s="4">
        <v>21042</v>
      </c>
      <c r="AI78" s="4">
        <v>19706</v>
      </c>
      <c r="AJ78" s="4">
        <v>1336</v>
      </c>
    </row>
    <row r="79" spans="1:36" s="5" customFormat="1" ht="11.25">
      <c r="A79" s="3" t="s">
        <v>69</v>
      </c>
      <c r="B79" s="4">
        <v>1</v>
      </c>
      <c r="C79" s="3" t="s">
        <v>60</v>
      </c>
      <c r="D79" s="4">
        <v>5738</v>
      </c>
      <c r="E79" s="4">
        <v>0</v>
      </c>
      <c r="F79" s="4">
        <v>4608</v>
      </c>
      <c r="G79" s="4">
        <v>233</v>
      </c>
      <c r="H79" s="4">
        <v>575</v>
      </c>
      <c r="I79" s="4">
        <v>863</v>
      </c>
      <c r="J79" s="4">
        <v>1520</v>
      </c>
      <c r="K79" s="4">
        <v>47</v>
      </c>
      <c r="L79" s="4">
        <v>1</v>
      </c>
      <c r="M79" s="4">
        <v>15</v>
      </c>
      <c r="N79" s="4">
        <v>2869</v>
      </c>
      <c r="O79" s="4">
        <v>0</v>
      </c>
      <c r="P79" s="4">
        <v>962</v>
      </c>
      <c r="Q79" s="4">
        <v>164</v>
      </c>
      <c r="R79" s="4">
        <v>286</v>
      </c>
      <c r="S79" s="4">
        <v>430</v>
      </c>
      <c r="T79" s="4">
        <v>2040</v>
      </c>
      <c r="U79" s="4">
        <v>11</v>
      </c>
      <c r="V79" s="4">
        <v>0</v>
      </c>
      <c r="W79" s="4">
        <v>0</v>
      </c>
      <c r="X79" s="4">
        <v>111716</v>
      </c>
      <c r="Y79" s="4">
        <v>0</v>
      </c>
      <c r="Z79" s="4">
        <v>84307</v>
      </c>
      <c r="AA79" s="4">
        <v>12855</v>
      </c>
      <c r="AB79" s="4">
        <v>11179</v>
      </c>
      <c r="AC79" s="4">
        <v>16758</v>
      </c>
      <c r="AD79" s="4">
        <v>28149</v>
      </c>
      <c r="AE79" s="4">
        <v>1907</v>
      </c>
      <c r="AF79" s="4">
        <v>508</v>
      </c>
      <c r="AG79" s="4">
        <v>508</v>
      </c>
      <c r="AH79" s="4">
        <v>18555</v>
      </c>
      <c r="AI79" s="4">
        <v>17084</v>
      </c>
      <c r="AJ79" s="4">
        <v>1470</v>
      </c>
    </row>
    <row r="80" spans="1:36" s="5" customFormat="1" ht="11.25">
      <c r="A80" s="3" t="s">
        <v>69</v>
      </c>
      <c r="B80" s="4">
        <v>2</v>
      </c>
      <c r="C80" s="3" t="s">
        <v>59</v>
      </c>
      <c r="D80" s="4">
        <v>5884</v>
      </c>
      <c r="E80" s="4">
        <v>1831</v>
      </c>
      <c r="F80" s="4">
        <v>4514</v>
      </c>
      <c r="G80" s="4">
        <v>159</v>
      </c>
      <c r="H80" s="4">
        <v>589</v>
      </c>
      <c r="I80" s="4">
        <v>883</v>
      </c>
      <c r="J80" s="4">
        <v>3636</v>
      </c>
      <c r="K80" s="4">
        <v>5</v>
      </c>
      <c r="L80" s="4">
        <v>0</v>
      </c>
      <c r="M80" s="4">
        <v>0</v>
      </c>
      <c r="N80" s="4">
        <v>2568</v>
      </c>
      <c r="O80" s="4">
        <v>1473</v>
      </c>
      <c r="P80" s="4">
        <v>1146</v>
      </c>
      <c r="Q80" s="4">
        <v>120</v>
      </c>
      <c r="R80" s="4">
        <v>260</v>
      </c>
      <c r="S80" s="4">
        <v>386</v>
      </c>
      <c r="T80" s="4">
        <v>3035</v>
      </c>
      <c r="U80" s="4">
        <v>0</v>
      </c>
      <c r="V80" s="4">
        <v>0</v>
      </c>
      <c r="W80" s="4">
        <v>0</v>
      </c>
      <c r="X80" s="4">
        <v>112840</v>
      </c>
      <c r="Y80" s="4">
        <v>29819</v>
      </c>
      <c r="Z80" s="4">
        <v>78622</v>
      </c>
      <c r="AA80" s="4">
        <v>12827</v>
      </c>
      <c r="AB80" s="4">
        <v>11288</v>
      </c>
      <c r="AC80" s="4">
        <v>16928</v>
      </c>
      <c r="AD80" s="4">
        <v>63026</v>
      </c>
      <c r="AE80" s="4">
        <v>509</v>
      </c>
      <c r="AF80" s="4">
        <v>15</v>
      </c>
      <c r="AG80" s="4">
        <v>15</v>
      </c>
      <c r="AH80" s="4">
        <v>18871</v>
      </c>
      <c r="AI80" s="4">
        <v>16700</v>
      </c>
      <c r="AJ80" s="4">
        <v>2171</v>
      </c>
    </row>
    <row r="81" spans="1:36" s="5" customFormat="1" ht="11.25">
      <c r="A81" s="3" t="s">
        <v>69</v>
      </c>
      <c r="B81" s="4">
        <v>2</v>
      </c>
      <c r="C81" s="3" t="s">
        <v>60</v>
      </c>
      <c r="D81" s="4">
        <v>5559</v>
      </c>
      <c r="E81" s="4">
        <v>1473</v>
      </c>
      <c r="F81" s="4">
        <v>4512</v>
      </c>
      <c r="G81" s="4">
        <v>231</v>
      </c>
      <c r="H81" s="4">
        <v>561</v>
      </c>
      <c r="I81" s="4">
        <v>838</v>
      </c>
      <c r="J81" s="4">
        <v>2854</v>
      </c>
      <c r="K81" s="4">
        <v>4</v>
      </c>
      <c r="L81" s="4">
        <v>0</v>
      </c>
      <c r="M81" s="4">
        <v>0</v>
      </c>
      <c r="N81" s="4">
        <v>2759</v>
      </c>
      <c r="O81" s="4">
        <v>2029</v>
      </c>
      <c r="P81" s="4">
        <v>1196</v>
      </c>
      <c r="Q81" s="4">
        <v>160</v>
      </c>
      <c r="R81" s="4">
        <v>278</v>
      </c>
      <c r="S81" s="4">
        <v>418</v>
      </c>
      <c r="T81" s="4">
        <v>3710</v>
      </c>
      <c r="U81" s="4">
        <v>0</v>
      </c>
      <c r="V81" s="4">
        <v>0</v>
      </c>
      <c r="W81" s="4">
        <v>0</v>
      </c>
      <c r="X81" s="4">
        <v>115515</v>
      </c>
      <c r="Y81" s="4">
        <v>26242</v>
      </c>
      <c r="Z81" s="4">
        <v>84780</v>
      </c>
      <c r="AA81" s="4">
        <v>12141</v>
      </c>
      <c r="AB81" s="4">
        <v>11558</v>
      </c>
      <c r="AC81" s="4">
        <v>17331</v>
      </c>
      <c r="AD81" s="4">
        <v>57293</v>
      </c>
      <c r="AE81" s="4">
        <v>835</v>
      </c>
      <c r="AF81" s="4">
        <v>72</v>
      </c>
      <c r="AG81" s="4">
        <v>72</v>
      </c>
      <c r="AH81" s="4">
        <v>20760</v>
      </c>
      <c r="AI81" s="4">
        <v>19472</v>
      </c>
      <c r="AJ81" s="4">
        <v>1286</v>
      </c>
    </row>
    <row r="82" spans="1:36" s="5" customFormat="1" ht="11.25">
      <c r="A82" s="3" t="s">
        <v>69</v>
      </c>
      <c r="B82" s="4">
        <v>3</v>
      </c>
      <c r="C82" s="3" t="s">
        <v>59</v>
      </c>
      <c r="D82" s="4">
        <v>6001</v>
      </c>
      <c r="E82" s="4">
        <v>3631</v>
      </c>
      <c r="F82" s="4">
        <v>4482</v>
      </c>
      <c r="G82" s="4">
        <v>134</v>
      </c>
      <c r="H82" s="4">
        <v>603</v>
      </c>
      <c r="I82" s="4">
        <v>898</v>
      </c>
      <c r="J82" s="4">
        <v>5622</v>
      </c>
      <c r="K82" s="4">
        <v>3</v>
      </c>
      <c r="L82" s="4">
        <v>0</v>
      </c>
      <c r="M82" s="4">
        <v>0</v>
      </c>
      <c r="N82" s="4">
        <v>2414</v>
      </c>
      <c r="O82" s="4">
        <v>3035</v>
      </c>
      <c r="P82" s="4">
        <v>1010</v>
      </c>
      <c r="Q82" s="4">
        <v>113</v>
      </c>
      <c r="R82" s="4">
        <v>242</v>
      </c>
      <c r="S82" s="4">
        <v>366</v>
      </c>
      <c r="T82" s="4">
        <v>4568</v>
      </c>
      <c r="U82" s="4">
        <v>0</v>
      </c>
      <c r="V82" s="4">
        <v>0</v>
      </c>
      <c r="W82" s="4">
        <v>0</v>
      </c>
      <c r="X82" s="4">
        <v>110079</v>
      </c>
      <c r="Y82" s="4">
        <v>62517</v>
      </c>
      <c r="Z82" s="4">
        <v>69336</v>
      </c>
      <c r="AA82" s="4">
        <v>13768</v>
      </c>
      <c r="AB82" s="4">
        <v>11012</v>
      </c>
      <c r="AC82" s="4">
        <v>16516</v>
      </c>
      <c r="AD82" s="4">
        <v>101204</v>
      </c>
      <c r="AE82" s="4">
        <v>525</v>
      </c>
      <c r="AF82" s="4">
        <v>183</v>
      </c>
      <c r="AG82" s="4">
        <v>183</v>
      </c>
      <c r="AH82" s="4">
        <v>20708</v>
      </c>
      <c r="AI82" s="4">
        <v>18203</v>
      </c>
      <c r="AJ82" s="4">
        <v>2505</v>
      </c>
    </row>
    <row r="83" spans="1:36" s="5" customFormat="1" ht="11.25">
      <c r="A83" s="3" t="s">
        <v>69</v>
      </c>
      <c r="B83" s="4">
        <v>3</v>
      </c>
      <c r="C83" s="3" t="s">
        <v>60</v>
      </c>
      <c r="D83" s="4">
        <v>5318</v>
      </c>
      <c r="E83" s="4">
        <v>2839</v>
      </c>
      <c r="F83" s="4">
        <v>4336</v>
      </c>
      <c r="G83" s="4">
        <v>223</v>
      </c>
      <c r="H83" s="4">
        <v>533</v>
      </c>
      <c r="I83" s="4">
        <v>799</v>
      </c>
      <c r="J83" s="4">
        <v>4135</v>
      </c>
      <c r="K83" s="4">
        <v>4</v>
      </c>
      <c r="L83" s="4">
        <v>0</v>
      </c>
      <c r="M83" s="4">
        <v>0</v>
      </c>
      <c r="N83" s="4">
        <v>2689</v>
      </c>
      <c r="O83" s="4">
        <v>3707</v>
      </c>
      <c r="P83" s="4">
        <v>1060</v>
      </c>
      <c r="Q83" s="4">
        <v>156</v>
      </c>
      <c r="R83" s="4">
        <v>274</v>
      </c>
      <c r="S83" s="4">
        <v>406</v>
      </c>
      <c r="T83" s="4">
        <v>5459</v>
      </c>
      <c r="U83" s="4">
        <v>5</v>
      </c>
      <c r="V83" s="4">
        <v>0</v>
      </c>
      <c r="W83" s="4">
        <v>0</v>
      </c>
      <c r="X83" s="4">
        <v>110778</v>
      </c>
      <c r="Y83" s="4">
        <v>56443</v>
      </c>
      <c r="Z83" s="4">
        <v>84936</v>
      </c>
      <c r="AA83" s="4">
        <v>12778</v>
      </c>
      <c r="AB83" s="4">
        <v>11078</v>
      </c>
      <c r="AC83" s="4">
        <v>16613</v>
      </c>
      <c r="AD83" s="4">
        <v>82637</v>
      </c>
      <c r="AE83" s="4">
        <v>1072</v>
      </c>
      <c r="AF83" s="4">
        <v>980</v>
      </c>
      <c r="AG83" s="4">
        <v>980</v>
      </c>
      <c r="AH83" s="4">
        <v>19841</v>
      </c>
      <c r="AI83" s="4">
        <v>18738</v>
      </c>
      <c r="AJ83" s="4">
        <v>1102</v>
      </c>
    </row>
    <row r="84" spans="1:36" s="5" customFormat="1" ht="11.25">
      <c r="A84" s="3" t="s">
        <v>69</v>
      </c>
      <c r="B84" s="4">
        <v>4</v>
      </c>
      <c r="C84" s="3" t="s">
        <v>59</v>
      </c>
      <c r="D84" s="4">
        <v>6818</v>
      </c>
      <c r="E84" s="4">
        <v>5619</v>
      </c>
      <c r="F84" s="4">
        <v>5218</v>
      </c>
      <c r="G84" s="4">
        <v>197</v>
      </c>
      <c r="H84" s="4">
        <v>679</v>
      </c>
      <c r="I84" s="4">
        <v>0</v>
      </c>
      <c r="J84" s="4">
        <v>7706</v>
      </c>
      <c r="K84" s="4">
        <v>0</v>
      </c>
      <c r="L84" s="4">
        <v>5</v>
      </c>
      <c r="M84" s="4">
        <v>73</v>
      </c>
      <c r="N84" s="4">
        <v>2515</v>
      </c>
      <c r="O84" s="4">
        <v>4568</v>
      </c>
      <c r="P84" s="4">
        <v>1184</v>
      </c>
      <c r="Q84" s="4">
        <v>158</v>
      </c>
      <c r="R84" s="4">
        <v>252</v>
      </c>
      <c r="S84" s="4">
        <v>0</v>
      </c>
      <c r="T84" s="4">
        <v>5993</v>
      </c>
      <c r="U84" s="4">
        <v>0</v>
      </c>
      <c r="V84" s="4">
        <v>0</v>
      </c>
      <c r="W84" s="4">
        <v>0</v>
      </c>
      <c r="X84" s="4">
        <v>117312</v>
      </c>
      <c r="Y84" s="4">
        <v>100679</v>
      </c>
      <c r="Z84" s="4">
        <v>85844</v>
      </c>
      <c r="AA84" s="4">
        <v>15854</v>
      </c>
      <c r="AB84" s="4">
        <v>11730</v>
      </c>
      <c r="AC84" s="4">
        <v>0</v>
      </c>
      <c r="AD84" s="4">
        <v>128457</v>
      </c>
      <c r="AE84" s="4">
        <v>0</v>
      </c>
      <c r="AF84" s="4">
        <v>437</v>
      </c>
      <c r="AG84" s="4">
        <v>437</v>
      </c>
      <c r="AH84" s="4">
        <v>21244</v>
      </c>
      <c r="AI84" s="4">
        <v>17986</v>
      </c>
      <c r="AJ84" s="4">
        <v>3257</v>
      </c>
    </row>
    <row r="85" spans="1:36" s="8" customFormat="1" ht="11.25">
      <c r="A85" s="6" t="s">
        <v>69</v>
      </c>
      <c r="B85" s="7">
        <v>4</v>
      </c>
      <c r="C85" s="6" t="s">
        <v>60</v>
      </c>
      <c r="D85" s="7">
        <v>5530</v>
      </c>
      <c r="E85" s="7">
        <v>4126</v>
      </c>
      <c r="F85" s="7">
        <v>4701</v>
      </c>
      <c r="G85" s="7">
        <v>209</v>
      </c>
      <c r="H85" s="7">
        <v>556</v>
      </c>
      <c r="I85" s="7">
        <v>0</v>
      </c>
      <c r="J85" s="7">
        <v>5302</v>
      </c>
      <c r="K85" s="7">
        <v>0</v>
      </c>
      <c r="L85" s="7">
        <v>0</v>
      </c>
      <c r="M85" s="7">
        <v>0</v>
      </c>
      <c r="N85" s="7">
        <v>2703</v>
      </c>
      <c r="O85" s="7">
        <v>5447</v>
      </c>
      <c r="P85" s="7">
        <v>1177</v>
      </c>
      <c r="Q85" s="7">
        <v>139</v>
      </c>
      <c r="R85" s="7">
        <v>271</v>
      </c>
      <c r="S85" s="7">
        <v>0</v>
      </c>
      <c r="T85" s="7">
        <v>7150</v>
      </c>
      <c r="U85" s="7">
        <v>0</v>
      </c>
      <c r="V85" s="7">
        <v>45</v>
      </c>
      <c r="W85" s="7">
        <v>743</v>
      </c>
      <c r="X85" s="7">
        <v>110825</v>
      </c>
      <c r="Y85" s="7">
        <v>81197</v>
      </c>
      <c r="Z85" s="7">
        <v>88864</v>
      </c>
      <c r="AA85" s="7">
        <v>15422</v>
      </c>
      <c r="AB85" s="7">
        <v>11085</v>
      </c>
      <c r="AC85" s="7">
        <v>0</v>
      </c>
      <c r="AD85" s="7">
        <v>103553</v>
      </c>
      <c r="AE85" s="7">
        <v>0</v>
      </c>
      <c r="AF85" s="7">
        <v>4737</v>
      </c>
      <c r="AG85" s="7">
        <v>4737</v>
      </c>
      <c r="AH85" s="7">
        <v>18920</v>
      </c>
      <c r="AI85" s="7">
        <v>17452</v>
      </c>
      <c r="AJ85" s="7">
        <v>1470</v>
      </c>
    </row>
    <row r="86" spans="1:36" s="5" customFormat="1" ht="11.25">
      <c r="A86" s="3" t="s">
        <v>70</v>
      </c>
      <c r="B86" s="4">
        <v>1</v>
      </c>
      <c r="C86" s="3" t="s">
        <v>59</v>
      </c>
      <c r="D86" s="4">
        <v>6548</v>
      </c>
      <c r="E86" s="4">
        <v>0</v>
      </c>
      <c r="F86" s="4">
        <v>5374</v>
      </c>
      <c r="G86" s="4">
        <v>245</v>
      </c>
      <c r="H86" s="4">
        <v>650</v>
      </c>
      <c r="I86" s="4">
        <v>980</v>
      </c>
      <c r="J86" s="4">
        <v>1673</v>
      </c>
      <c r="K86" s="4">
        <v>83</v>
      </c>
      <c r="L86" s="4">
        <v>12</v>
      </c>
      <c r="M86" s="4">
        <v>152</v>
      </c>
      <c r="N86" s="4">
        <v>3700</v>
      </c>
      <c r="O86" s="4">
        <v>0</v>
      </c>
      <c r="P86" s="4">
        <v>2802</v>
      </c>
      <c r="Q86" s="4">
        <v>197</v>
      </c>
      <c r="R86" s="4">
        <v>362</v>
      </c>
      <c r="S86" s="4">
        <v>554</v>
      </c>
      <c r="T86" s="4">
        <v>1113</v>
      </c>
      <c r="U86" s="4">
        <v>36</v>
      </c>
      <c r="V86" s="4">
        <v>15</v>
      </c>
      <c r="W86" s="4">
        <v>225</v>
      </c>
      <c r="X86" s="4">
        <v>123836</v>
      </c>
      <c r="Y86" s="4">
        <v>0</v>
      </c>
      <c r="Z86" s="4">
        <v>108940</v>
      </c>
      <c r="AA86" s="4">
        <v>9005</v>
      </c>
      <c r="AB86" s="4">
        <v>12381</v>
      </c>
      <c r="AC86" s="4">
        <v>18584</v>
      </c>
      <c r="AD86" s="4">
        <v>23339</v>
      </c>
      <c r="AE86" s="4">
        <v>3608</v>
      </c>
      <c r="AF86" s="4">
        <v>1450</v>
      </c>
      <c r="AG86" s="4">
        <v>1450</v>
      </c>
      <c r="AH86" s="4">
        <v>14529</v>
      </c>
      <c r="AI86" s="4">
        <v>13193</v>
      </c>
      <c r="AJ86" s="4">
        <v>1336</v>
      </c>
    </row>
    <row r="87" spans="1:36" s="5" customFormat="1" ht="11.25">
      <c r="A87" s="3" t="s">
        <v>70</v>
      </c>
      <c r="B87" s="4">
        <v>1</v>
      </c>
      <c r="C87" s="3" t="s">
        <v>60</v>
      </c>
      <c r="D87" s="4">
        <v>6675</v>
      </c>
      <c r="E87" s="4">
        <v>0</v>
      </c>
      <c r="F87" s="4">
        <v>5774</v>
      </c>
      <c r="G87" s="4">
        <v>226</v>
      </c>
      <c r="H87" s="4">
        <v>667</v>
      </c>
      <c r="I87" s="4">
        <v>1005</v>
      </c>
      <c r="J87" s="4">
        <v>1467</v>
      </c>
      <c r="K87" s="4">
        <v>51</v>
      </c>
      <c r="L87" s="4">
        <v>75</v>
      </c>
      <c r="M87" s="4">
        <v>87</v>
      </c>
      <c r="N87" s="4">
        <v>5438</v>
      </c>
      <c r="O87" s="4">
        <v>0</v>
      </c>
      <c r="P87" s="4">
        <v>3735</v>
      </c>
      <c r="Q87" s="4">
        <v>195</v>
      </c>
      <c r="R87" s="4">
        <v>543</v>
      </c>
      <c r="S87" s="4">
        <v>814</v>
      </c>
      <c r="T87" s="4">
        <v>2168</v>
      </c>
      <c r="U87" s="4">
        <v>107</v>
      </c>
      <c r="V87" s="4">
        <v>11</v>
      </c>
      <c r="W87" s="4">
        <v>50</v>
      </c>
      <c r="X87" s="4">
        <v>121961</v>
      </c>
      <c r="Y87" s="4">
        <v>0</v>
      </c>
      <c r="Z87" s="4">
        <v>115984</v>
      </c>
      <c r="AA87" s="4">
        <v>10549</v>
      </c>
      <c r="AB87" s="4">
        <v>12202</v>
      </c>
      <c r="AC87" s="4">
        <v>18292</v>
      </c>
      <c r="AD87" s="4">
        <v>14928</v>
      </c>
      <c r="AE87" s="4">
        <v>5182</v>
      </c>
      <c r="AF87" s="4">
        <v>2133</v>
      </c>
      <c r="AG87" s="4">
        <v>664</v>
      </c>
      <c r="AH87" s="4">
        <v>13226</v>
      </c>
      <c r="AI87" s="4">
        <v>12675</v>
      </c>
      <c r="AJ87" s="4">
        <v>552</v>
      </c>
    </row>
    <row r="88" spans="1:36" s="5" customFormat="1" ht="11.25">
      <c r="A88" s="3" t="s">
        <v>70</v>
      </c>
      <c r="B88" s="4">
        <v>2</v>
      </c>
      <c r="C88" s="3" t="s">
        <v>59</v>
      </c>
      <c r="D88" s="4">
        <v>6520</v>
      </c>
      <c r="E88" s="4">
        <v>1587</v>
      </c>
      <c r="F88" s="4">
        <v>5619</v>
      </c>
      <c r="G88" s="4">
        <v>163</v>
      </c>
      <c r="H88" s="4">
        <v>656</v>
      </c>
      <c r="I88" s="4">
        <v>980</v>
      </c>
      <c r="J88" s="4">
        <v>3103</v>
      </c>
      <c r="K88" s="4">
        <v>72</v>
      </c>
      <c r="L88" s="4">
        <v>55</v>
      </c>
      <c r="M88" s="4">
        <v>13</v>
      </c>
      <c r="N88" s="4">
        <v>3686</v>
      </c>
      <c r="O88" s="4">
        <v>1087</v>
      </c>
      <c r="P88" s="4">
        <v>3036</v>
      </c>
      <c r="Q88" s="4">
        <v>112</v>
      </c>
      <c r="R88" s="4">
        <v>366</v>
      </c>
      <c r="S88" s="4">
        <v>548</v>
      </c>
      <c r="T88" s="4">
        <v>2146</v>
      </c>
      <c r="U88" s="4">
        <v>116</v>
      </c>
      <c r="V88" s="4">
        <v>39</v>
      </c>
      <c r="W88" s="4">
        <v>275</v>
      </c>
      <c r="X88" s="4">
        <v>125100</v>
      </c>
      <c r="Y88" s="4">
        <v>19648</v>
      </c>
      <c r="Z88" s="4">
        <v>105586</v>
      </c>
      <c r="AA88" s="4">
        <v>8764</v>
      </c>
      <c r="AB88" s="4">
        <v>12509</v>
      </c>
      <c r="AC88" s="4">
        <v>18765</v>
      </c>
      <c r="AD88" s="4">
        <v>45987</v>
      </c>
      <c r="AE88" s="4">
        <v>1640</v>
      </c>
      <c r="AF88" s="4">
        <v>1437</v>
      </c>
      <c r="AG88" s="4">
        <v>913</v>
      </c>
      <c r="AH88" s="4">
        <v>16199</v>
      </c>
      <c r="AI88" s="4">
        <v>14362</v>
      </c>
      <c r="AJ88" s="4">
        <v>1837</v>
      </c>
    </row>
    <row r="89" spans="1:36" s="5" customFormat="1" ht="11.25">
      <c r="A89" s="3" t="s">
        <v>70</v>
      </c>
      <c r="B89" s="4">
        <v>2</v>
      </c>
      <c r="C89" s="3" t="s">
        <v>60</v>
      </c>
      <c r="D89" s="4">
        <v>6364</v>
      </c>
      <c r="E89" s="4">
        <v>1416</v>
      </c>
      <c r="F89" s="4">
        <v>5619</v>
      </c>
      <c r="G89" s="4">
        <v>219</v>
      </c>
      <c r="H89" s="4">
        <v>639</v>
      </c>
      <c r="I89" s="4">
        <v>952</v>
      </c>
      <c r="J89" s="4">
        <v>2698</v>
      </c>
      <c r="K89" s="4">
        <v>39</v>
      </c>
      <c r="L89" s="4">
        <v>78</v>
      </c>
      <c r="M89" s="4">
        <v>131</v>
      </c>
      <c r="N89" s="4">
        <v>3936</v>
      </c>
      <c r="O89" s="4">
        <v>2061</v>
      </c>
      <c r="P89" s="4">
        <v>3714</v>
      </c>
      <c r="Q89" s="4">
        <v>142</v>
      </c>
      <c r="R89" s="4">
        <v>387</v>
      </c>
      <c r="S89" s="4">
        <v>592</v>
      </c>
      <c r="T89" s="4">
        <v>2666</v>
      </c>
      <c r="U89" s="4">
        <v>113</v>
      </c>
      <c r="V89" s="4">
        <v>25</v>
      </c>
      <c r="W89" s="4">
        <v>0</v>
      </c>
      <c r="X89" s="4">
        <v>120645</v>
      </c>
      <c r="Y89" s="4">
        <v>9956</v>
      </c>
      <c r="Z89" s="4">
        <v>103332</v>
      </c>
      <c r="AA89" s="4">
        <v>8665</v>
      </c>
      <c r="AB89" s="4">
        <v>12070</v>
      </c>
      <c r="AC89" s="4">
        <v>18098</v>
      </c>
      <c r="AD89" s="4">
        <v>36264</v>
      </c>
      <c r="AE89" s="4">
        <v>3535</v>
      </c>
      <c r="AF89" s="4">
        <v>2061</v>
      </c>
      <c r="AG89" s="4">
        <v>427</v>
      </c>
      <c r="AH89" s="4">
        <v>15617</v>
      </c>
      <c r="AI89" s="4">
        <v>15617</v>
      </c>
      <c r="AJ89" s="4">
        <v>0</v>
      </c>
    </row>
    <row r="90" spans="1:36" s="5" customFormat="1" ht="11.25">
      <c r="A90" s="3" t="s">
        <v>70</v>
      </c>
      <c r="B90" s="4">
        <v>3</v>
      </c>
      <c r="C90" s="3" t="s">
        <v>59</v>
      </c>
      <c r="D90" s="4">
        <v>6888</v>
      </c>
      <c r="E90" s="4">
        <v>2968</v>
      </c>
      <c r="F90" s="4">
        <v>5461</v>
      </c>
      <c r="G90" s="4">
        <v>179</v>
      </c>
      <c r="H90" s="4">
        <v>691</v>
      </c>
      <c r="I90" s="4">
        <v>1031</v>
      </c>
      <c r="J90" s="4">
        <v>5017</v>
      </c>
      <c r="K90" s="4">
        <v>51</v>
      </c>
      <c r="L90" s="4">
        <v>59</v>
      </c>
      <c r="M90" s="4">
        <v>91</v>
      </c>
      <c r="N90" s="4">
        <v>3812</v>
      </c>
      <c r="O90" s="4">
        <v>2007</v>
      </c>
      <c r="P90" s="4">
        <v>2780</v>
      </c>
      <c r="Q90" s="4">
        <v>168</v>
      </c>
      <c r="R90" s="4">
        <v>373</v>
      </c>
      <c r="S90" s="4">
        <v>571</v>
      </c>
      <c r="T90" s="4">
        <v>3330</v>
      </c>
      <c r="U90" s="4">
        <v>13</v>
      </c>
      <c r="V90" s="4">
        <v>73</v>
      </c>
      <c r="W90" s="4">
        <v>0</v>
      </c>
      <c r="X90" s="4">
        <v>122369</v>
      </c>
      <c r="Y90" s="4">
        <v>43461</v>
      </c>
      <c r="Z90" s="4">
        <v>100459</v>
      </c>
      <c r="AA90" s="4">
        <v>7808</v>
      </c>
      <c r="AB90" s="4">
        <v>12235</v>
      </c>
      <c r="AC90" s="4">
        <v>18357</v>
      </c>
      <c r="AD90" s="4">
        <v>72925</v>
      </c>
      <c r="AE90" s="4">
        <v>957</v>
      </c>
      <c r="AF90" s="4">
        <v>2155</v>
      </c>
      <c r="AG90" s="4">
        <v>704</v>
      </c>
      <c r="AH90" s="4">
        <v>16032</v>
      </c>
      <c r="AI90" s="4">
        <v>15698</v>
      </c>
      <c r="AJ90" s="4">
        <v>334</v>
      </c>
    </row>
    <row r="91" spans="1:36" s="5" customFormat="1" ht="11.25">
      <c r="A91" s="3" t="s">
        <v>70</v>
      </c>
      <c r="B91" s="4">
        <v>3</v>
      </c>
      <c r="C91" s="3" t="s">
        <v>60</v>
      </c>
      <c r="D91" s="4">
        <v>6561</v>
      </c>
      <c r="E91" s="4">
        <v>2566</v>
      </c>
      <c r="F91" s="4">
        <v>5344</v>
      </c>
      <c r="G91" s="4">
        <v>228</v>
      </c>
      <c r="H91" s="4">
        <v>658</v>
      </c>
      <c r="I91" s="4">
        <v>984</v>
      </c>
      <c r="J91" s="4">
        <v>4293</v>
      </c>
      <c r="K91" s="4">
        <v>51</v>
      </c>
      <c r="L91" s="4">
        <v>32</v>
      </c>
      <c r="M91" s="4">
        <v>73</v>
      </c>
      <c r="N91" s="4">
        <v>4156</v>
      </c>
      <c r="O91" s="4">
        <v>2550</v>
      </c>
      <c r="P91" s="4">
        <v>3535</v>
      </c>
      <c r="Q91" s="4">
        <v>160</v>
      </c>
      <c r="R91" s="4">
        <v>414</v>
      </c>
      <c r="S91" s="4">
        <v>620</v>
      </c>
      <c r="T91" s="4">
        <v>3562</v>
      </c>
      <c r="U91" s="4">
        <v>112</v>
      </c>
      <c r="V91" s="4">
        <v>25</v>
      </c>
      <c r="W91" s="4">
        <v>0</v>
      </c>
      <c r="X91" s="4">
        <v>126929</v>
      </c>
      <c r="Y91" s="4">
        <v>31440</v>
      </c>
      <c r="Z91" s="4">
        <v>110188</v>
      </c>
      <c r="AA91" s="4">
        <v>10366</v>
      </c>
      <c r="AB91" s="4">
        <v>12697</v>
      </c>
      <c r="AC91" s="4">
        <v>19039</v>
      </c>
      <c r="AD91" s="4">
        <v>54785</v>
      </c>
      <c r="AE91" s="4">
        <v>2719</v>
      </c>
      <c r="AF91" s="4">
        <v>1543</v>
      </c>
      <c r="AG91" s="4">
        <v>1042</v>
      </c>
      <c r="AH91" s="4">
        <v>15435</v>
      </c>
      <c r="AI91" s="4">
        <v>15435</v>
      </c>
      <c r="AJ91" s="4">
        <v>0</v>
      </c>
    </row>
    <row r="92" spans="1:36" s="5" customFormat="1" ht="11.25">
      <c r="A92" s="3" t="s">
        <v>70</v>
      </c>
      <c r="B92" s="4">
        <v>4</v>
      </c>
      <c r="C92" s="3" t="s">
        <v>59</v>
      </c>
      <c r="D92" s="4">
        <v>6873</v>
      </c>
      <c r="E92" s="4">
        <v>4486</v>
      </c>
      <c r="F92" s="4">
        <v>5902</v>
      </c>
      <c r="G92" s="4">
        <v>248</v>
      </c>
      <c r="H92" s="4">
        <v>690</v>
      </c>
      <c r="I92" s="4">
        <v>0</v>
      </c>
      <c r="J92" s="4">
        <v>6036</v>
      </c>
      <c r="K92" s="4">
        <v>0</v>
      </c>
      <c r="L92" s="4">
        <v>137</v>
      </c>
      <c r="M92" s="4">
        <v>0</v>
      </c>
      <c r="N92" s="4">
        <v>3297</v>
      </c>
      <c r="O92" s="4">
        <v>3291</v>
      </c>
      <c r="P92" s="4">
        <v>3178</v>
      </c>
      <c r="Q92" s="4">
        <v>268</v>
      </c>
      <c r="R92" s="4">
        <v>321</v>
      </c>
      <c r="S92" s="4">
        <v>0</v>
      </c>
      <c r="T92" s="4">
        <v>3533</v>
      </c>
      <c r="U92" s="4">
        <v>0</v>
      </c>
      <c r="V92" s="4">
        <v>70</v>
      </c>
      <c r="W92" s="4">
        <v>0</v>
      </c>
      <c r="X92" s="4">
        <v>119261</v>
      </c>
      <c r="Y92" s="4">
        <v>68388</v>
      </c>
      <c r="Z92" s="4">
        <v>111017</v>
      </c>
      <c r="AA92" s="4">
        <v>11268</v>
      </c>
      <c r="AB92" s="4">
        <v>11925</v>
      </c>
      <c r="AC92" s="4">
        <v>0</v>
      </c>
      <c r="AD92" s="4">
        <v>81266</v>
      </c>
      <c r="AE92" s="4">
        <v>0</v>
      </c>
      <c r="AF92" s="4">
        <v>3969</v>
      </c>
      <c r="AG92" s="4">
        <v>0</v>
      </c>
      <c r="AH92" s="4">
        <v>17085</v>
      </c>
      <c r="AI92" s="4">
        <v>17085</v>
      </c>
      <c r="AJ92" s="4">
        <v>0</v>
      </c>
    </row>
    <row r="93" spans="1:36" s="8" customFormat="1" ht="11.25">
      <c r="A93" s="6" t="s">
        <v>70</v>
      </c>
      <c r="B93" s="7">
        <v>4</v>
      </c>
      <c r="C93" s="6" t="s">
        <v>60</v>
      </c>
      <c r="D93" s="7">
        <v>6277</v>
      </c>
      <c r="E93" s="7">
        <v>4242</v>
      </c>
      <c r="F93" s="7">
        <v>5497</v>
      </c>
      <c r="G93" s="7">
        <v>198</v>
      </c>
      <c r="H93" s="7">
        <v>630</v>
      </c>
      <c r="I93" s="7">
        <v>0</v>
      </c>
      <c r="J93" s="7">
        <v>5600</v>
      </c>
      <c r="K93" s="7">
        <v>-2</v>
      </c>
      <c r="L93" s="7">
        <v>148</v>
      </c>
      <c r="M93" s="7">
        <v>87</v>
      </c>
      <c r="N93" s="7">
        <v>3717</v>
      </c>
      <c r="O93" s="7">
        <v>3448</v>
      </c>
      <c r="P93" s="7">
        <v>3292</v>
      </c>
      <c r="Q93" s="7">
        <v>151</v>
      </c>
      <c r="R93" s="7">
        <v>365</v>
      </c>
      <c r="S93" s="7">
        <v>0</v>
      </c>
      <c r="T93" s="7">
        <v>4147</v>
      </c>
      <c r="U93" s="7">
        <v>0</v>
      </c>
      <c r="V93" s="7">
        <v>60</v>
      </c>
      <c r="W93" s="7">
        <v>0</v>
      </c>
      <c r="X93" s="7">
        <v>119098</v>
      </c>
      <c r="Y93" s="7">
        <v>52154</v>
      </c>
      <c r="Z93" s="7">
        <v>98163</v>
      </c>
      <c r="AA93" s="7">
        <v>11312</v>
      </c>
      <c r="AB93" s="7">
        <v>11909</v>
      </c>
      <c r="AC93" s="7">
        <v>0</v>
      </c>
      <c r="AD93" s="7">
        <v>78026</v>
      </c>
      <c r="AE93" s="7">
        <v>0</v>
      </c>
      <c r="AF93" s="7">
        <v>4342</v>
      </c>
      <c r="AG93" s="7">
        <v>479</v>
      </c>
      <c r="AH93" s="7">
        <v>17453</v>
      </c>
      <c r="AI93" s="7">
        <v>17085</v>
      </c>
      <c r="AJ93" s="7">
        <v>368</v>
      </c>
    </row>
    <row r="94" spans="1:36" s="5" customFormat="1" ht="11.25">
      <c r="A94" s="3" t="s">
        <v>71</v>
      </c>
      <c r="B94" s="4">
        <v>1</v>
      </c>
      <c r="C94" s="3" t="s">
        <v>59</v>
      </c>
      <c r="D94" s="4">
        <v>7127</v>
      </c>
      <c r="E94" s="4">
        <v>0</v>
      </c>
      <c r="F94" s="4">
        <v>6202</v>
      </c>
      <c r="G94" s="4">
        <v>191</v>
      </c>
      <c r="H94" s="4">
        <v>719</v>
      </c>
      <c r="I94" s="4">
        <v>1071</v>
      </c>
      <c r="J94" s="4">
        <v>1483</v>
      </c>
      <c r="K94" s="4">
        <v>17</v>
      </c>
      <c r="L94" s="4">
        <v>13</v>
      </c>
      <c r="M94" s="4">
        <v>163</v>
      </c>
      <c r="N94" s="4">
        <v>3288</v>
      </c>
      <c r="O94" s="4">
        <v>0</v>
      </c>
      <c r="P94" s="4">
        <v>3042</v>
      </c>
      <c r="Q94" s="4">
        <v>123</v>
      </c>
      <c r="R94" s="4">
        <v>325</v>
      </c>
      <c r="S94" s="4">
        <v>493</v>
      </c>
      <c r="T94" s="4">
        <v>516</v>
      </c>
      <c r="U94" s="4">
        <v>48</v>
      </c>
      <c r="V94" s="4">
        <v>20</v>
      </c>
      <c r="W94" s="4">
        <v>263</v>
      </c>
      <c r="X94" s="4">
        <v>128455</v>
      </c>
      <c r="Y94" s="4">
        <v>0</v>
      </c>
      <c r="Z94" s="4">
        <v>115319</v>
      </c>
      <c r="AA94" s="4">
        <v>7322</v>
      </c>
      <c r="AB94" s="4">
        <v>12851</v>
      </c>
      <c r="AC94" s="4">
        <v>19271</v>
      </c>
      <c r="AD94" s="4">
        <v>20393</v>
      </c>
      <c r="AE94" s="4">
        <v>1233</v>
      </c>
      <c r="AF94" s="4">
        <v>492</v>
      </c>
      <c r="AG94" s="4">
        <v>492</v>
      </c>
      <c r="AH94" s="4">
        <v>20374</v>
      </c>
      <c r="AI94" s="4">
        <v>19706</v>
      </c>
      <c r="AJ94" s="4">
        <v>668</v>
      </c>
    </row>
    <row r="95" spans="1:36" s="5" customFormat="1" ht="11.25">
      <c r="A95" s="3" t="s">
        <v>71</v>
      </c>
      <c r="B95" s="4">
        <v>1</v>
      </c>
      <c r="C95" s="3" t="s">
        <v>60</v>
      </c>
      <c r="D95" s="4">
        <v>7109</v>
      </c>
      <c r="E95" s="4">
        <v>0</v>
      </c>
      <c r="F95" s="4">
        <v>6492</v>
      </c>
      <c r="G95" s="4">
        <v>204</v>
      </c>
      <c r="H95" s="4">
        <v>712</v>
      </c>
      <c r="I95" s="4">
        <v>1065</v>
      </c>
      <c r="J95" s="4">
        <v>1189</v>
      </c>
      <c r="K95" s="4">
        <v>64</v>
      </c>
      <c r="L95" s="4">
        <v>0</v>
      </c>
      <c r="M95" s="4">
        <v>0</v>
      </c>
      <c r="N95" s="4">
        <v>4077</v>
      </c>
      <c r="O95" s="4">
        <v>0</v>
      </c>
      <c r="P95" s="4">
        <v>3600</v>
      </c>
      <c r="Q95" s="4">
        <v>109</v>
      </c>
      <c r="R95" s="4">
        <v>410</v>
      </c>
      <c r="S95" s="4">
        <v>613</v>
      </c>
      <c r="T95" s="4">
        <v>787</v>
      </c>
      <c r="U95" s="4">
        <v>8</v>
      </c>
      <c r="V95" s="4">
        <v>1</v>
      </c>
      <c r="W95" s="4">
        <v>16</v>
      </c>
      <c r="X95" s="4">
        <v>118802</v>
      </c>
      <c r="Y95" s="4">
        <v>0</v>
      </c>
      <c r="Z95" s="4">
        <v>117962</v>
      </c>
      <c r="AA95" s="4">
        <v>4129</v>
      </c>
      <c r="AB95" s="4">
        <v>11883</v>
      </c>
      <c r="AC95" s="4">
        <v>17822</v>
      </c>
      <c r="AD95" s="4">
        <v>15318</v>
      </c>
      <c r="AE95" s="4">
        <v>4781</v>
      </c>
      <c r="AF95" s="4">
        <v>1943</v>
      </c>
      <c r="AG95" s="4">
        <v>1943</v>
      </c>
      <c r="AH95" s="4">
        <v>24063</v>
      </c>
      <c r="AI95" s="4">
        <v>20756</v>
      </c>
      <c r="AJ95" s="4">
        <v>3307</v>
      </c>
    </row>
    <row r="96" spans="1:36" s="5" customFormat="1" ht="11.25">
      <c r="A96" s="3" t="s">
        <v>71</v>
      </c>
      <c r="B96" s="4">
        <v>2</v>
      </c>
      <c r="C96" s="3" t="s">
        <v>59</v>
      </c>
      <c r="D96" s="4">
        <v>6969</v>
      </c>
      <c r="E96" s="4">
        <v>1450</v>
      </c>
      <c r="F96" s="4">
        <v>5860</v>
      </c>
      <c r="G96" s="4">
        <v>206</v>
      </c>
      <c r="H96" s="4">
        <v>702</v>
      </c>
      <c r="I96" s="4">
        <v>1044</v>
      </c>
      <c r="J96" s="4">
        <v>3063</v>
      </c>
      <c r="K96" s="4">
        <v>8</v>
      </c>
      <c r="L96" s="4">
        <v>0</v>
      </c>
      <c r="M96" s="4">
        <v>0</v>
      </c>
      <c r="N96" s="4">
        <v>3273</v>
      </c>
      <c r="O96" s="4">
        <v>459</v>
      </c>
      <c r="P96" s="4">
        <v>2976</v>
      </c>
      <c r="Q96" s="4">
        <v>82</v>
      </c>
      <c r="R96" s="4">
        <v>329</v>
      </c>
      <c r="S96" s="4">
        <v>488</v>
      </c>
      <c r="T96" s="4">
        <v>1010</v>
      </c>
      <c r="U96" s="4">
        <v>7</v>
      </c>
      <c r="V96" s="4">
        <v>0</v>
      </c>
      <c r="W96" s="4">
        <v>0</v>
      </c>
      <c r="X96" s="4">
        <v>124975</v>
      </c>
      <c r="Y96" s="4">
        <v>18825</v>
      </c>
      <c r="Z96" s="4">
        <v>105925</v>
      </c>
      <c r="AA96" s="4">
        <v>6811</v>
      </c>
      <c r="AB96" s="4">
        <v>12504</v>
      </c>
      <c r="AC96" s="4">
        <v>18751</v>
      </c>
      <c r="AD96" s="4">
        <v>43855</v>
      </c>
      <c r="AE96" s="4">
        <v>295</v>
      </c>
      <c r="AF96" s="4">
        <v>0</v>
      </c>
      <c r="AG96" s="4">
        <v>0</v>
      </c>
      <c r="AH96" s="4">
        <v>22545</v>
      </c>
      <c r="AI96" s="4">
        <v>22044</v>
      </c>
      <c r="AJ96" s="4">
        <v>501</v>
      </c>
    </row>
    <row r="97" spans="1:36" s="5" customFormat="1" ht="11.25">
      <c r="A97" s="3" t="s">
        <v>71</v>
      </c>
      <c r="B97" s="4">
        <v>2</v>
      </c>
      <c r="C97" s="3" t="s">
        <v>60</v>
      </c>
      <c r="D97" s="4">
        <v>6657</v>
      </c>
      <c r="E97" s="4">
        <v>1125</v>
      </c>
      <c r="F97" s="4">
        <v>5932</v>
      </c>
      <c r="G97" s="4">
        <v>205</v>
      </c>
      <c r="H97" s="4">
        <v>667</v>
      </c>
      <c r="I97" s="4">
        <v>1001</v>
      </c>
      <c r="J97" s="4">
        <v>2398</v>
      </c>
      <c r="K97" s="4">
        <v>85</v>
      </c>
      <c r="L97" s="4">
        <v>1</v>
      </c>
      <c r="M97" s="4">
        <v>15</v>
      </c>
      <c r="N97" s="4">
        <v>3506</v>
      </c>
      <c r="O97" s="4">
        <v>779</v>
      </c>
      <c r="P97" s="4">
        <v>3312</v>
      </c>
      <c r="Q97" s="4">
        <v>101</v>
      </c>
      <c r="R97" s="4">
        <v>356</v>
      </c>
      <c r="S97" s="4">
        <v>527</v>
      </c>
      <c r="T97" s="4">
        <v>1232</v>
      </c>
      <c r="U97" s="4">
        <v>3</v>
      </c>
      <c r="V97" s="4">
        <v>1</v>
      </c>
      <c r="W97" s="4">
        <v>34</v>
      </c>
      <c r="X97" s="4">
        <v>116102</v>
      </c>
      <c r="Y97" s="4">
        <v>10537</v>
      </c>
      <c r="Z97" s="4">
        <v>105337</v>
      </c>
      <c r="AA97" s="4">
        <v>3838</v>
      </c>
      <c r="AB97" s="4">
        <v>11612</v>
      </c>
      <c r="AC97" s="4">
        <v>17415</v>
      </c>
      <c r="AD97" s="4">
        <v>30359</v>
      </c>
      <c r="AE97" s="4">
        <v>1200</v>
      </c>
      <c r="AF97" s="4">
        <v>80</v>
      </c>
      <c r="AG97" s="4">
        <v>80</v>
      </c>
      <c r="AH97" s="4">
        <v>25717</v>
      </c>
      <c r="AI97" s="4">
        <v>23882</v>
      </c>
      <c r="AJ97" s="4">
        <v>1838</v>
      </c>
    </row>
    <row r="98" spans="1:36" s="5" customFormat="1" ht="11.25">
      <c r="A98" s="3" t="s">
        <v>71</v>
      </c>
      <c r="B98" s="4">
        <v>3</v>
      </c>
      <c r="C98" s="3" t="s">
        <v>59</v>
      </c>
      <c r="D98" s="4">
        <v>7301</v>
      </c>
      <c r="E98" s="4">
        <v>3055</v>
      </c>
      <c r="F98" s="4">
        <v>5760</v>
      </c>
      <c r="G98" s="4">
        <v>185</v>
      </c>
      <c r="H98" s="4">
        <v>736</v>
      </c>
      <c r="I98" s="4">
        <v>1094</v>
      </c>
      <c r="J98" s="4">
        <v>5147</v>
      </c>
      <c r="K98" s="4">
        <v>0</v>
      </c>
      <c r="L98" s="4">
        <v>0</v>
      </c>
      <c r="M98" s="4">
        <v>0</v>
      </c>
      <c r="N98" s="4">
        <v>3281</v>
      </c>
      <c r="O98" s="4">
        <v>1003</v>
      </c>
      <c r="P98" s="4">
        <v>2837</v>
      </c>
      <c r="Q98" s="4">
        <v>78</v>
      </c>
      <c r="R98" s="4">
        <v>330</v>
      </c>
      <c r="S98" s="4">
        <v>493</v>
      </c>
      <c r="T98" s="4">
        <v>1700</v>
      </c>
      <c r="U98" s="4">
        <v>0</v>
      </c>
      <c r="V98" s="4">
        <v>1</v>
      </c>
      <c r="W98" s="4">
        <v>12</v>
      </c>
      <c r="X98" s="4">
        <v>122892</v>
      </c>
      <c r="Y98" s="4">
        <v>43560</v>
      </c>
      <c r="Z98" s="4">
        <v>106381</v>
      </c>
      <c r="AA98" s="4">
        <v>6406</v>
      </c>
      <c r="AB98" s="4">
        <v>12289</v>
      </c>
      <c r="AC98" s="4">
        <v>18433</v>
      </c>
      <c r="AD98" s="4">
        <v>65963</v>
      </c>
      <c r="AE98" s="4">
        <v>0</v>
      </c>
      <c r="AF98" s="4">
        <v>0</v>
      </c>
      <c r="AG98" s="4">
        <v>0</v>
      </c>
      <c r="AH98" s="4">
        <v>21877</v>
      </c>
      <c r="AI98" s="4">
        <v>20541</v>
      </c>
      <c r="AJ98" s="4">
        <v>1336</v>
      </c>
    </row>
    <row r="99" spans="1:36" s="5" customFormat="1" ht="11.25">
      <c r="A99" s="3" t="s">
        <v>71</v>
      </c>
      <c r="B99" s="4">
        <v>3</v>
      </c>
      <c r="C99" s="3" t="s">
        <v>60</v>
      </c>
      <c r="D99" s="4">
        <v>6698</v>
      </c>
      <c r="E99" s="4">
        <v>2313</v>
      </c>
      <c r="F99" s="4">
        <v>5735</v>
      </c>
      <c r="G99" s="4">
        <v>236</v>
      </c>
      <c r="H99" s="4">
        <v>673</v>
      </c>
      <c r="I99" s="4">
        <v>1014</v>
      </c>
      <c r="J99" s="4">
        <v>3783</v>
      </c>
      <c r="K99" s="4">
        <v>63</v>
      </c>
      <c r="L99" s="4">
        <v>7</v>
      </c>
      <c r="M99" s="4">
        <v>102</v>
      </c>
      <c r="N99" s="4">
        <v>3512</v>
      </c>
      <c r="O99" s="4">
        <v>1229</v>
      </c>
      <c r="P99" s="4">
        <v>3358</v>
      </c>
      <c r="Q99" s="4">
        <v>101</v>
      </c>
      <c r="R99" s="4">
        <v>356</v>
      </c>
      <c r="S99" s="4">
        <v>529</v>
      </c>
      <c r="T99" s="4">
        <v>1679</v>
      </c>
      <c r="U99" s="4">
        <v>41</v>
      </c>
      <c r="V99" s="4">
        <v>0</v>
      </c>
      <c r="W99" s="4">
        <v>0</v>
      </c>
      <c r="X99" s="4">
        <v>124251</v>
      </c>
      <c r="Y99" s="4">
        <v>29159</v>
      </c>
      <c r="Z99" s="4">
        <v>104807</v>
      </c>
      <c r="AA99" s="4">
        <v>4022</v>
      </c>
      <c r="AB99" s="4">
        <v>12432</v>
      </c>
      <c r="AC99" s="4">
        <v>18642</v>
      </c>
      <c r="AD99" s="4">
        <v>57294</v>
      </c>
      <c r="AE99" s="4">
        <v>294</v>
      </c>
      <c r="AF99" s="4">
        <v>0</v>
      </c>
      <c r="AG99" s="4">
        <v>0</v>
      </c>
      <c r="AH99" s="4">
        <v>27187</v>
      </c>
      <c r="AI99" s="4">
        <v>25534</v>
      </c>
      <c r="AJ99" s="4">
        <v>1655</v>
      </c>
    </row>
    <row r="100" spans="1:36" s="5" customFormat="1" ht="11.25">
      <c r="A100" s="3" t="s">
        <v>71</v>
      </c>
      <c r="B100" s="4">
        <v>4</v>
      </c>
      <c r="C100" s="3" t="s">
        <v>59</v>
      </c>
      <c r="D100" s="4">
        <v>7665</v>
      </c>
      <c r="E100" s="4">
        <v>5147</v>
      </c>
      <c r="F100" s="4">
        <v>6787</v>
      </c>
      <c r="G100" s="4">
        <v>238</v>
      </c>
      <c r="H100" s="4">
        <v>769</v>
      </c>
      <c r="I100" s="4">
        <v>0</v>
      </c>
      <c r="J100" s="4">
        <v>6556</v>
      </c>
      <c r="K100" s="4">
        <v>0</v>
      </c>
      <c r="L100" s="4">
        <v>0</v>
      </c>
      <c r="M100" s="4">
        <v>0</v>
      </c>
      <c r="N100" s="4">
        <v>3120</v>
      </c>
      <c r="O100" s="4">
        <v>1700</v>
      </c>
      <c r="P100" s="4">
        <v>2990</v>
      </c>
      <c r="Q100" s="4">
        <v>110</v>
      </c>
      <c r="R100" s="4">
        <v>310</v>
      </c>
      <c r="S100" s="4">
        <v>0</v>
      </c>
      <c r="T100" s="4">
        <v>2030</v>
      </c>
      <c r="U100" s="4">
        <v>0</v>
      </c>
      <c r="V100" s="4">
        <v>0</v>
      </c>
      <c r="W100" s="4">
        <v>0</v>
      </c>
      <c r="X100" s="4">
        <v>128933</v>
      </c>
      <c r="Y100" s="4">
        <v>65963</v>
      </c>
      <c r="Z100" s="4">
        <v>127990</v>
      </c>
      <c r="AA100" s="4">
        <v>7124</v>
      </c>
      <c r="AB100" s="4">
        <v>12896</v>
      </c>
      <c r="AC100" s="4">
        <v>0</v>
      </c>
      <c r="AD100" s="4">
        <v>74731</v>
      </c>
      <c r="AE100" s="4">
        <v>0</v>
      </c>
      <c r="AF100" s="4">
        <v>2061</v>
      </c>
      <c r="AG100" s="4">
        <v>2061</v>
      </c>
      <c r="AH100" s="4">
        <v>25166</v>
      </c>
      <c r="AI100" s="4">
        <v>24249</v>
      </c>
      <c r="AJ100" s="4">
        <v>920</v>
      </c>
    </row>
    <row r="101" spans="1:36" s="8" customFormat="1" ht="11.25">
      <c r="A101" s="6" t="s">
        <v>71</v>
      </c>
      <c r="B101" s="7">
        <v>4</v>
      </c>
      <c r="C101" s="6" t="s">
        <v>60</v>
      </c>
      <c r="D101" s="7">
        <v>6379</v>
      </c>
      <c r="E101" s="7">
        <v>3720</v>
      </c>
      <c r="F101" s="7">
        <v>5894</v>
      </c>
      <c r="G101" s="7">
        <v>297</v>
      </c>
      <c r="H101" s="7">
        <v>642</v>
      </c>
      <c r="I101" s="7">
        <v>0</v>
      </c>
      <c r="J101" s="7">
        <v>4553</v>
      </c>
      <c r="K101" s="7">
        <v>0</v>
      </c>
      <c r="L101" s="7">
        <v>3</v>
      </c>
      <c r="M101" s="7">
        <v>44</v>
      </c>
      <c r="N101" s="7">
        <v>3513</v>
      </c>
      <c r="O101" s="7">
        <v>1638</v>
      </c>
      <c r="P101" s="7">
        <v>3480</v>
      </c>
      <c r="Q101" s="7">
        <v>96</v>
      </c>
      <c r="R101" s="7">
        <v>355</v>
      </c>
      <c r="S101" s="7">
        <v>0</v>
      </c>
      <c r="T101" s="7">
        <v>2019</v>
      </c>
      <c r="U101" s="7">
        <v>0</v>
      </c>
      <c r="V101" s="7">
        <v>89</v>
      </c>
      <c r="W101" s="7">
        <v>1375</v>
      </c>
      <c r="X101" s="7">
        <v>113965</v>
      </c>
      <c r="Y101" s="7">
        <v>57000</v>
      </c>
      <c r="Z101" s="7">
        <v>111208</v>
      </c>
      <c r="AA101" s="7">
        <v>4465</v>
      </c>
      <c r="AB101" s="7">
        <v>11406</v>
      </c>
      <c r="AC101" s="7">
        <v>0</v>
      </c>
      <c r="AD101" s="7">
        <v>66697</v>
      </c>
      <c r="AE101" s="7">
        <v>0</v>
      </c>
      <c r="AF101" s="7">
        <v>0</v>
      </c>
      <c r="AG101" s="7">
        <v>0</v>
      </c>
      <c r="AH101" s="7">
        <v>25902</v>
      </c>
      <c r="AI101" s="7">
        <v>24798</v>
      </c>
      <c r="AJ101" s="7">
        <v>1103</v>
      </c>
    </row>
    <row r="102" spans="1:36" s="5" customFormat="1" ht="11.25">
      <c r="A102" s="3" t="s">
        <v>72</v>
      </c>
      <c r="B102" s="4">
        <v>1</v>
      </c>
      <c r="C102" s="3" t="s">
        <v>59</v>
      </c>
      <c r="D102" s="4">
        <v>11601</v>
      </c>
      <c r="E102" s="4">
        <v>0</v>
      </c>
      <c r="F102" s="4">
        <v>12379</v>
      </c>
      <c r="G102" s="4">
        <v>347</v>
      </c>
      <c r="H102" s="4">
        <v>1159</v>
      </c>
      <c r="I102" s="4">
        <v>1741</v>
      </c>
      <c r="J102" s="4">
        <v>1114</v>
      </c>
      <c r="K102" s="4">
        <v>337</v>
      </c>
      <c r="L102" s="4">
        <v>743</v>
      </c>
      <c r="M102" s="4">
        <v>9289</v>
      </c>
      <c r="N102" s="4">
        <v>3869</v>
      </c>
      <c r="O102" s="4">
        <v>0</v>
      </c>
      <c r="P102" s="4">
        <v>481</v>
      </c>
      <c r="Q102" s="4">
        <v>1</v>
      </c>
      <c r="R102" s="4">
        <v>389</v>
      </c>
      <c r="S102" s="4">
        <v>583</v>
      </c>
      <c r="T102" s="4">
        <v>3776</v>
      </c>
      <c r="U102" s="4">
        <v>0</v>
      </c>
      <c r="V102" s="4">
        <v>0</v>
      </c>
      <c r="W102" s="4">
        <v>0</v>
      </c>
      <c r="X102" s="4">
        <v>204074</v>
      </c>
      <c r="Y102" s="4">
        <v>0</v>
      </c>
      <c r="Z102" s="4">
        <v>228261</v>
      </c>
      <c r="AA102" s="4">
        <v>54301</v>
      </c>
      <c r="AB102" s="4">
        <v>20405</v>
      </c>
      <c r="AC102" s="4">
        <v>30609</v>
      </c>
      <c r="AD102" s="4">
        <v>13493</v>
      </c>
      <c r="AE102" s="4">
        <v>14361</v>
      </c>
      <c r="AF102" s="4">
        <v>57211</v>
      </c>
      <c r="AG102" s="4">
        <v>57211</v>
      </c>
      <c r="AH102" s="9"/>
      <c r="AI102" s="9"/>
      <c r="AJ102" s="4">
        <v>0</v>
      </c>
    </row>
    <row r="103" spans="1:36" s="5" customFormat="1" ht="11.25">
      <c r="A103" s="3" t="s">
        <v>72</v>
      </c>
      <c r="B103" s="4">
        <v>1</v>
      </c>
      <c r="C103" s="3" t="s">
        <v>60</v>
      </c>
      <c r="D103" s="4">
        <v>12240</v>
      </c>
      <c r="E103" s="4">
        <v>0</v>
      </c>
      <c r="F103" s="4">
        <v>14126</v>
      </c>
      <c r="G103" s="4">
        <v>308</v>
      </c>
      <c r="H103" s="4">
        <v>1229</v>
      </c>
      <c r="I103" s="4">
        <v>1840</v>
      </c>
      <c r="J103" s="4">
        <v>805</v>
      </c>
      <c r="K103" s="4">
        <v>1075</v>
      </c>
      <c r="L103" s="4">
        <v>695</v>
      </c>
      <c r="M103" s="4">
        <v>10080</v>
      </c>
      <c r="N103" s="4">
        <v>5526</v>
      </c>
      <c r="O103" s="4">
        <v>0</v>
      </c>
      <c r="P103" s="4">
        <v>3632</v>
      </c>
      <c r="Q103" s="4">
        <v>196</v>
      </c>
      <c r="R103" s="4">
        <v>555</v>
      </c>
      <c r="S103" s="4">
        <v>827</v>
      </c>
      <c r="T103" s="4">
        <v>2408</v>
      </c>
      <c r="U103" s="4">
        <v>56</v>
      </c>
      <c r="V103" s="4">
        <v>99</v>
      </c>
      <c r="W103" s="4">
        <v>1436</v>
      </c>
      <c r="X103" s="4">
        <v>202965</v>
      </c>
      <c r="Y103" s="4">
        <v>0</v>
      </c>
      <c r="Z103" s="4">
        <v>272509</v>
      </c>
      <c r="AA103" s="4">
        <v>79367</v>
      </c>
      <c r="AB103" s="4">
        <v>20298</v>
      </c>
      <c r="AC103" s="4">
        <v>30442</v>
      </c>
      <c r="AD103" s="4">
        <v>8827</v>
      </c>
      <c r="AE103" s="4">
        <v>26071</v>
      </c>
      <c r="AF103" s="4">
        <v>111370</v>
      </c>
      <c r="AG103" s="4">
        <v>111370</v>
      </c>
      <c r="AH103" s="4">
        <v>33800</v>
      </c>
      <c r="AI103" s="4">
        <v>21309</v>
      </c>
      <c r="AJ103" s="4">
        <v>12493</v>
      </c>
    </row>
    <row r="104" spans="1:36" s="5" customFormat="1" ht="11.25">
      <c r="A104" s="3" t="s">
        <v>72</v>
      </c>
      <c r="B104" s="4">
        <v>2</v>
      </c>
      <c r="C104" s="3" t="s">
        <v>59</v>
      </c>
      <c r="D104" s="4">
        <v>12236</v>
      </c>
      <c r="E104" s="4">
        <v>738</v>
      </c>
      <c r="F104" s="4">
        <v>12719</v>
      </c>
      <c r="G104" s="4">
        <v>412</v>
      </c>
      <c r="H104" s="4">
        <v>1224</v>
      </c>
      <c r="I104" s="4">
        <v>1838</v>
      </c>
      <c r="J104" s="4">
        <v>2620</v>
      </c>
      <c r="K104" s="4">
        <v>363</v>
      </c>
      <c r="L104" s="4">
        <v>1190</v>
      </c>
      <c r="M104" s="4">
        <v>14876</v>
      </c>
      <c r="N104" s="4">
        <v>4071</v>
      </c>
      <c r="O104" s="4">
        <v>3776</v>
      </c>
      <c r="P104" s="4">
        <v>591</v>
      </c>
      <c r="Q104" s="4">
        <v>171</v>
      </c>
      <c r="R104" s="4">
        <v>411</v>
      </c>
      <c r="S104" s="4">
        <v>609</v>
      </c>
      <c r="T104" s="4">
        <v>7496</v>
      </c>
      <c r="U104" s="4">
        <v>0</v>
      </c>
      <c r="V104" s="4">
        <v>0</v>
      </c>
      <c r="W104" s="4">
        <v>0</v>
      </c>
      <c r="X104" s="4">
        <v>222453</v>
      </c>
      <c r="Y104" s="4">
        <v>-868</v>
      </c>
      <c r="Z104" s="4">
        <v>222024</v>
      </c>
      <c r="AA104" s="4">
        <v>54012</v>
      </c>
      <c r="AB104" s="4">
        <v>22244</v>
      </c>
      <c r="AC104" s="4">
        <v>33368</v>
      </c>
      <c r="AD104" s="4">
        <v>32696</v>
      </c>
      <c r="AE104" s="4">
        <v>12024</v>
      </c>
      <c r="AF104" s="4">
        <v>52872</v>
      </c>
      <c r="AG104" s="4">
        <v>52872</v>
      </c>
      <c r="AH104" s="4">
        <v>26720</v>
      </c>
      <c r="AI104" s="4">
        <v>28056</v>
      </c>
      <c r="AJ104" s="4">
        <v>-1336</v>
      </c>
    </row>
    <row r="105" spans="1:36" s="5" customFormat="1" ht="11.25">
      <c r="A105" s="3" t="s">
        <v>72</v>
      </c>
      <c r="B105" s="4">
        <v>2</v>
      </c>
      <c r="C105" s="3" t="s">
        <v>60</v>
      </c>
      <c r="D105" s="4">
        <v>12672</v>
      </c>
      <c r="E105" s="4">
        <v>-294</v>
      </c>
      <c r="F105" s="4">
        <v>13696</v>
      </c>
      <c r="G105" s="4">
        <v>288</v>
      </c>
      <c r="H105" s="4">
        <v>1271</v>
      </c>
      <c r="I105" s="4">
        <v>1900</v>
      </c>
      <c r="J105" s="4">
        <v>1929</v>
      </c>
      <c r="K105" s="4">
        <v>1325</v>
      </c>
      <c r="L105" s="4">
        <v>939</v>
      </c>
      <c r="M105" s="4">
        <v>13618</v>
      </c>
      <c r="N105" s="4">
        <v>5026</v>
      </c>
      <c r="O105" s="4">
        <v>2331</v>
      </c>
      <c r="P105" s="4">
        <v>3584</v>
      </c>
      <c r="Q105" s="4">
        <v>219</v>
      </c>
      <c r="R105" s="4">
        <v>505</v>
      </c>
      <c r="S105" s="4">
        <v>753</v>
      </c>
      <c r="T105" s="4">
        <v>4109</v>
      </c>
      <c r="U105" s="4">
        <v>39</v>
      </c>
      <c r="V105" s="4">
        <v>11</v>
      </c>
      <c r="W105" s="4">
        <v>160</v>
      </c>
      <c r="X105" s="4">
        <v>223622</v>
      </c>
      <c r="Y105" s="4">
        <v>-17973</v>
      </c>
      <c r="Z105" s="4">
        <v>228848</v>
      </c>
      <c r="AA105" s="4">
        <v>71869</v>
      </c>
      <c r="AB105" s="4">
        <v>22364</v>
      </c>
      <c r="AC105" s="4">
        <v>33545</v>
      </c>
      <c r="AD105" s="4">
        <v>22748</v>
      </c>
      <c r="AE105" s="4">
        <v>23732</v>
      </c>
      <c r="AF105" s="4">
        <v>71725</v>
      </c>
      <c r="AG105" s="4">
        <v>71725</v>
      </c>
      <c r="AH105" s="4">
        <v>35085</v>
      </c>
      <c r="AI105" s="4">
        <v>37658</v>
      </c>
      <c r="AJ105" s="4">
        <v>-2571</v>
      </c>
    </row>
    <row r="106" spans="1:36" s="5" customFormat="1" ht="11.25">
      <c r="A106" s="3" t="s">
        <v>72</v>
      </c>
      <c r="B106" s="4">
        <v>3</v>
      </c>
      <c r="C106" s="3" t="s">
        <v>59</v>
      </c>
      <c r="D106" s="4">
        <v>12951</v>
      </c>
      <c r="E106" s="4">
        <v>2261</v>
      </c>
      <c r="F106" s="4">
        <v>11906</v>
      </c>
      <c r="G106" s="4">
        <v>306</v>
      </c>
      <c r="H106" s="4">
        <v>1298</v>
      </c>
      <c r="I106" s="4">
        <v>1941</v>
      </c>
      <c r="J106" s="4">
        <v>4597</v>
      </c>
      <c r="K106" s="4">
        <v>153</v>
      </c>
      <c r="L106" s="4">
        <v>146</v>
      </c>
      <c r="M106" s="4">
        <v>1825</v>
      </c>
      <c r="N106" s="4">
        <v>3833</v>
      </c>
      <c r="O106" s="4">
        <v>7496</v>
      </c>
      <c r="P106" s="4">
        <v>2910</v>
      </c>
      <c r="Q106" s="4">
        <v>165</v>
      </c>
      <c r="R106" s="4">
        <v>383</v>
      </c>
      <c r="S106" s="4">
        <v>579</v>
      </c>
      <c r="T106" s="4">
        <v>8637</v>
      </c>
      <c r="U106" s="4">
        <v>0</v>
      </c>
      <c r="V106" s="4">
        <v>0</v>
      </c>
      <c r="W106" s="4">
        <v>0</v>
      </c>
      <c r="X106" s="4">
        <v>213166</v>
      </c>
      <c r="Y106" s="4">
        <v>19015</v>
      </c>
      <c r="Z106" s="4">
        <v>214598</v>
      </c>
      <c r="AA106" s="4">
        <v>51320</v>
      </c>
      <c r="AB106" s="4">
        <v>21316</v>
      </c>
      <c r="AC106" s="4">
        <v>31978</v>
      </c>
      <c r="AD106" s="4">
        <v>42958</v>
      </c>
      <c r="AE106" s="4">
        <v>16490</v>
      </c>
      <c r="AF106" s="4">
        <v>38887</v>
      </c>
      <c r="AG106" s="4">
        <v>38887</v>
      </c>
      <c r="AH106" s="4">
        <v>28891</v>
      </c>
      <c r="AI106" s="4">
        <v>27388</v>
      </c>
      <c r="AJ106" s="4">
        <v>1503</v>
      </c>
    </row>
    <row r="107" spans="1:36" s="5" customFormat="1" ht="11.25">
      <c r="A107" s="3" t="s">
        <v>72</v>
      </c>
      <c r="B107" s="4">
        <v>3</v>
      </c>
      <c r="C107" s="3" t="s">
        <v>60</v>
      </c>
      <c r="D107" s="4">
        <v>12647</v>
      </c>
      <c r="E107" s="4">
        <v>582</v>
      </c>
      <c r="F107" s="4">
        <v>13945</v>
      </c>
      <c r="G107" s="4">
        <v>74</v>
      </c>
      <c r="H107" s="4">
        <v>1262</v>
      </c>
      <c r="I107" s="4">
        <v>1896</v>
      </c>
      <c r="J107" s="4">
        <v>3277</v>
      </c>
      <c r="K107" s="4">
        <v>1136</v>
      </c>
      <c r="L107" s="4">
        <v>1669</v>
      </c>
      <c r="M107" s="4">
        <v>24202</v>
      </c>
      <c r="N107" s="4">
        <v>5370</v>
      </c>
      <c r="O107" s="4">
        <v>4057</v>
      </c>
      <c r="P107" s="4">
        <v>3917</v>
      </c>
      <c r="Q107" s="4">
        <v>54</v>
      </c>
      <c r="R107" s="4">
        <v>534</v>
      </c>
      <c r="S107" s="4">
        <v>809</v>
      </c>
      <c r="T107" s="4">
        <v>6006</v>
      </c>
      <c r="U107" s="4">
        <v>16</v>
      </c>
      <c r="V107" s="4">
        <v>0</v>
      </c>
      <c r="W107" s="4">
        <v>0</v>
      </c>
      <c r="X107" s="4">
        <v>239829</v>
      </c>
      <c r="Y107" s="4">
        <v>-2383</v>
      </c>
      <c r="Z107" s="4">
        <v>237593</v>
      </c>
      <c r="AA107" s="4">
        <v>74388</v>
      </c>
      <c r="AB107" s="4">
        <v>23980</v>
      </c>
      <c r="AC107" s="4">
        <v>35974</v>
      </c>
      <c r="AD107" s="4">
        <v>40631</v>
      </c>
      <c r="AE107" s="4">
        <v>27541</v>
      </c>
      <c r="AF107" s="4">
        <v>63635</v>
      </c>
      <c r="AG107" s="4">
        <v>63635</v>
      </c>
      <c r="AH107" s="4">
        <v>23695</v>
      </c>
      <c r="AI107" s="4">
        <v>41335</v>
      </c>
      <c r="AJ107" s="4">
        <v>-17636</v>
      </c>
    </row>
    <row r="108" spans="1:36" s="5" customFormat="1" ht="11.25">
      <c r="A108" s="3" t="s">
        <v>72</v>
      </c>
      <c r="B108" s="4">
        <v>4</v>
      </c>
      <c r="C108" s="3" t="s">
        <v>59</v>
      </c>
      <c r="D108" s="4">
        <v>13301</v>
      </c>
      <c r="E108" s="4">
        <v>4444</v>
      </c>
      <c r="F108" s="4">
        <v>13997</v>
      </c>
      <c r="G108" s="4">
        <v>339</v>
      </c>
      <c r="H108" s="4">
        <v>1329</v>
      </c>
      <c r="I108" s="4">
        <v>0</v>
      </c>
      <c r="J108" s="4">
        <v>5159</v>
      </c>
      <c r="K108" s="4">
        <v>0</v>
      </c>
      <c r="L108" s="4">
        <v>421</v>
      </c>
      <c r="M108" s="4">
        <v>5263</v>
      </c>
      <c r="N108" s="4">
        <v>3769</v>
      </c>
      <c r="O108" s="4">
        <v>8637</v>
      </c>
      <c r="P108" s="4">
        <v>3517</v>
      </c>
      <c r="Q108" s="4">
        <v>189</v>
      </c>
      <c r="R108" s="4">
        <v>380</v>
      </c>
      <c r="S108" s="4">
        <v>0</v>
      </c>
      <c r="T108" s="4">
        <v>9080</v>
      </c>
      <c r="U108" s="4">
        <v>0</v>
      </c>
      <c r="V108" s="4">
        <v>0</v>
      </c>
      <c r="W108" s="4">
        <v>0</v>
      </c>
      <c r="X108" s="4">
        <v>215176</v>
      </c>
      <c r="Y108" s="4">
        <v>26468</v>
      </c>
      <c r="Z108" s="4">
        <v>262698</v>
      </c>
      <c r="AA108" s="4">
        <v>63213</v>
      </c>
      <c r="AB108" s="4">
        <v>21521</v>
      </c>
      <c r="AC108" s="4">
        <v>0</v>
      </c>
      <c r="AD108" s="4">
        <v>52009</v>
      </c>
      <c r="AE108" s="4">
        <v>0</v>
      </c>
      <c r="AF108" s="4">
        <v>114762</v>
      </c>
      <c r="AG108" s="4">
        <v>114762</v>
      </c>
      <c r="AH108" s="4">
        <v>30128</v>
      </c>
      <c r="AI108" s="4">
        <v>38028</v>
      </c>
      <c r="AJ108" s="4">
        <v>-7901</v>
      </c>
    </row>
    <row r="109" spans="1:36" s="8" customFormat="1" ht="11.25">
      <c r="A109" s="6" t="s">
        <v>72</v>
      </c>
      <c r="B109" s="7">
        <v>4</v>
      </c>
      <c r="C109" s="6" t="s">
        <v>60</v>
      </c>
      <c r="D109" s="7">
        <v>12140</v>
      </c>
      <c r="E109" s="7">
        <v>2141</v>
      </c>
      <c r="F109" s="7">
        <v>15970</v>
      </c>
      <c r="G109" s="7">
        <v>311</v>
      </c>
      <c r="H109" s="7">
        <v>1218</v>
      </c>
      <c r="I109" s="7">
        <v>0</v>
      </c>
      <c r="J109" s="7">
        <v>4282</v>
      </c>
      <c r="K109" s="7">
        <v>0</v>
      </c>
      <c r="L109" s="7">
        <v>5064</v>
      </c>
      <c r="M109" s="7">
        <v>73429</v>
      </c>
      <c r="N109" s="7">
        <v>5082</v>
      </c>
      <c r="O109" s="7">
        <v>5990</v>
      </c>
      <c r="P109" s="7">
        <v>4435</v>
      </c>
      <c r="Q109" s="7">
        <v>253</v>
      </c>
      <c r="R109" s="7">
        <v>510</v>
      </c>
      <c r="S109" s="7">
        <v>0</v>
      </c>
      <c r="T109" s="7">
        <v>7031</v>
      </c>
      <c r="U109" s="7">
        <v>0</v>
      </c>
      <c r="V109" s="7">
        <v>137</v>
      </c>
      <c r="W109" s="7">
        <v>1988</v>
      </c>
      <c r="X109" s="7">
        <v>232701</v>
      </c>
      <c r="Y109" s="7">
        <v>13089</v>
      </c>
      <c r="Z109" s="7">
        <v>275105</v>
      </c>
      <c r="AA109" s="7">
        <v>75473</v>
      </c>
      <c r="AB109" s="7">
        <v>23268</v>
      </c>
      <c r="AC109" s="7">
        <v>0</v>
      </c>
      <c r="AD109" s="7">
        <v>59933</v>
      </c>
      <c r="AE109" s="7">
        <v>0</v>
      </c>
      <c r="AF109" s="7">
        <v>141451</v>
      </c>
      <c r="AG109" s="7">
        <v>141451</v>
      </c>
      <c r="AH109" s="7">
        <v>23879</v>
      </c>
      <c r="AI109" s="7">
        <v>38210</v>
      </c>
      <c r="AJ109" s="7">
        <v>-14327</v>
      </c>
    </row>
    <row r="110" spans="1:36" s="5" customFormat="1" ht="11.25">
      <c r="A110" s="3" t="s">
        <v>73</v>
      </c>
      <c r="B110" s="4">
        <v>1</v>
      </c>
      <c r="C110" s="3" t="s">
        <v>59</v>
      </c>
      <c r="D110" s="4">
        <v>5493</v>
      </c>
      <c r="E110" s="4">
        <v>0</v>
      </c>
      <c r="F110" s="4">
        <v>4272</v>
      </c>
      <c r="G110" s="4">
        <v>76</v>
      </c>
      <c r="H110" s="4">
        <v>553</v>
      </c>
      <c r="I110" s="4">
        <v>828</v>
      </c>
      <c r="J110" s="4">
        <v>1698</v>
      </c>
      <c r="K110" s="4">
        <v>0</v>
      </c>
      <c r="L110" s="4">
        <v>0</v>
      </c>
      <c r="M110" s="4">
        <v>0</v>
      </c>
      <c r="N110" s="4">
        <v>2068</v>
      </c>
      <c r="O110" s="4">
        <v>0</v>
      </c>
      <c r="P110" s="4">
        <v>1271</v>
      </c>
      <c r="Q110" s="4">
        <v>236</v>
      </c>
      <c r="R110" s="4">
        <v>209</v>
      </c>
      <c r="S110" s="4">
        <v>311</v>
      </c>
      <c r="T110" s="4">
        <v>792</v>
      </c>
      <c r="U110" s="4">
        <v>22</v>
      </c>
      <c r="V110" s="4">
        <v>0</v>
      </c>
      <c r="W110" s="4">
        <v>0</v>
      </c>
      <c r="X110" s="4">
        <v>101538</v>
      </c>
      <c r="Y110" s="4">
        <v>0</v>
      </c>
      <c r="Z110" s="4">
        <v>91745</v>
      </c>
      <c r="AA110" s="4">
        <v>7219</v>
      </c>
      <c r="AB110" s="4">
        <v>10155</v>
      </c>
      <c r="AC110" s="4">
        <v>15230</v>
      </c>
      <c r="AD110" s="4">
        <v>13705</v>
      </c>
      <c r="AE110" s="4">
        <v>975</v>
      </c>
      <c r="AF110" s="4">
        <v>0</v>
      </c>
      <c r="AG110" s="4">
        <v>0</v>
      </c>
      <c r="AH110" s="4">
        <v>11690</v>
      </c>
      <c r="AI110" s="4">
        <v>10187</v>
      </c>
      <c r="AJ110" s="4">
        <v>1503</v>
      </c>
    </row>
    <row r="111" spans="1:36" s="5" customFormat="1" ht="11.25">
      <c r="A111" s="3" t="s">
        <v>73</v>
      </c>
      <c r="B111" s="4">
        <v>1</v>
      </c>
      <c r="C111" s="3" t="s">
        <v>60</v>
      </c>
      <c r="D111" s="4">
        <v>5833</v>
      </c>
      <c r="E111" s="4">
        <v>0</v>
      </c>
      <c r="F111" s="4">
        <v>4490</v>
      </c>
      <c r="G111" s="4">
        <v>194</v>
      </c>
      <c r="H111" s="4">
        <v>587</v>
      </c>
      <c r="I111" s="4">
        <v>879</v>
      </c>
      <c r="J111" s="4">
        <v>1786</v>
      </c>
      <c r="K111" s="4">
        <v>44</v>
      </c>
      <c r="L111" s="4">
        <v>6</v>
      </c>
      <c r="M111" s="4">
        <v>87</v>
      </c>
      <c r="N111" s="4">
        <v>2711</v>
      </c>
      <c r="O111" s="4">
        <v>0</v>
      </c>
      <c r="P111" s="4">
        <v>1613</v>
      </c>
      <c r="Q111" s="4">
        <v>226</v>
      </c>
      <c r="R111" s="4">
        <v>275</v>
      </c>
      <c r="S111" s="4">
        <v>404</v>
      </c>
      <c r="T111" s="4">
        <v>1152</v>
      </c>
      <c r="U111" s="4">
        <v>5</v>
      </c>
      <c r="V111" s="4">
        <v>0</v>
      </c>
      <c r="W111" s="4">
        <v>0</v>
      </c>
      <c r="X111" s="4">
        <v>105387</v>
      </c>
      <c r="Y111" s="4">
        <v>0</v>
      </c>
      <c r="Z111" s="4">
        <v>105550</v>
      </c>
      <c r="AA111" s="4">
        <v>4582</v>
      </c>
      <c r="AB111" s="4">
        <v>10540</v>
      </c>
      <c r="AC111" s="4">
        <v>15811</v>
      </c>
      <c r="AD111" s="4">
        <v>15573</v>
      </c>
      <c r="AE111" s="4">
        <v>4342</v>
      </c>
      <c r="AF111" s="4">
        <v>5437</v>
      </c>
      <c r="AG111" s="4">
        <v>5437</v>
      </c>
      <c r="AH111" s="4">
        <v>13779</v>
      </c>
      <c r="AI111" s="4">
        <v>7718</v>
      </c>
      <c r="AJ111" s="4">
        <v>6062</v>
      </c>
    </row>
    <row r="112" spans="1:36" s="5" customFormat="1" ht="11.25">
      <c r="A112" s="3" t="s">
        <v>73</v>
      </c>
      <c r="B112" s="4">
        <v>2</v>
      </c>
      <c r="C112" s="3" t="s">
        <v>59</v>
      </c>
      <c r="D112" s="4">
        <v>5631</v>
      </c>
      <c r="E112" s="4">
        <v>1837</v>
      </c>
      <c r="F112" s="4">
        <v>4287</v>
      </c>
      <c r="G112" s="4">
        <v>168</v>
      </c>
      <c r="H112" s="4">
        <v>565</v>
      </c>
      <c r="I112" s="4">
        <v>844</v>
      </c>
      <c r="J112" s="4">
        <v>3579</v>
      </c>
      <c r="K112" s="4">
        <v>1</v>
      </c>
      <c r="L112" s="4">
        <v>0</v>
      </c>
      <c r="M112" s="4">
        <v>0</v>
      </c>
      <c r="N112" s="4">
        <v>2091</v>
      </c>
      <c r="O112" s="4">
        <v>985</v>
      </c>
      <c r="P112" s="4">
        <v>1217</v>
      </c>
      <c r="Q112" s="4">
        <v>264</v>
      </c>
      <c r="R112" s="4">
        <v>212</v>
      </c>
      <c r="S112" s="4">
        <v>317</v>
      </c>
      <c r="T112" s="4">
        <v>1807</v>
      </c>
      <c r="U112" s="4">
        <v>0</v>
      </c>
      <c r="V112" s="4">
        <v>0</v>
      </c>
      <c r="W112" s="4">
        <v>0</v>
      </c>
      <c r="X112" s="4">
        <v>102178</v>
      </c>
      <c r="Y112" s="4">
        <v>18314</v>
      </c>
      <c r="Z112" s="4">
        <v>86349</v>
      </c>
      <c r="AA112" s="4">
        <v>6374</v>
      </c>
      <c r="AB112" s="4">
        <v>10221</v>
      </c>
      <c r="AC112" s="4">
        <v>15335</v>
      </c>
      <c r="AD112" s="4">
        <v>39237</v>
      </c>
      <c r="AE112" s="4">
        <v>305</v>
      </c>
      <c r="AF112" s="4">
        <v>942</v>
      </c>
      <c r="AG112" s="4">
        <v>942</v>
      </c>
      <c r="AH112" s="4">
        <v>10521</v>
      </c>
      <c r="AI112" s="4">
        <v>9352</v>
      </c>
      <c r="AJ112" s="4">
        <v>1169</v>
      </c>
    </row>
    <row r="113" spans="1:36" s="5" customFormat="1" ht="11.25">
      <c r="A113" s="3" t="s">
        <v>73</v>
      </c>
      <c r="B113" s="4">
        <v>2</v>
      </c>
      <c r="C113" s="3" t="s">
        <v>60</v>
      </c>
      <c r="D113" s="4">
        <v>5547</v>
      </c>
      <c r="E113" s="4">
        <v>1742</v>
      </c>
      <c r="F113" s="4">
        <v>4104</v>
      </c>
      <c r="G113" s="4">
        <v>234</v>
      </c>
      <c r="H113" s="4">
        <v>558</v>
      </c>
      <c r="I113" s="4">
        <v>832</v>
      </c>
      <c r="J113" s="4">
        <v>3581</v>
      </c>
      <c r="K113" s="4">
        <v>28</v>
      </c>
      <c r="L113" s="4">
        <v>44</v>
      </c>
      <c r="M113" s="4">
        <v>638</v>
      </c>
      <c r="N113" s="4">
        <v>2380</v>
      </c>
      <c r="O113" s="4">
        <v>1147</v>
      </c>
      <c r="P113" s="4">
        <v>1413</v>
      </c>
      <c r="Q113" s="4">
        <v>308</v>
      </c>
      <c r="R113" s="4">
        <v>236</v>
      </c>
      <c r="S113" s="4">
        <v>356</v>
      </c>
      <c r="T113" s="4">
        <v>2068</v>
      </c>
      <c r="U113" s="4">
        <v>26</v>
      </c>
      <c r="V113" s="4">
        <v>0</v>
      </c>
      <c r="W113" s="4">
        <v>0</v>
      </c>
      <c r="X113" s="4">
        <v>101550</v>
      </c>
      <c r="Y113" s="4">
        <v>11231</v>
      </c>
      <c r="Z113" s="4">
        <v>96207</v>
      </c>
      <c r="AA113" s="4">
        <v>9834</v>
      </c>
      <c r="AB113" s="4">
        <v>10154</v>
      </c>
      <c r="AC113" s="4">
        <v>15234</v>
      </c>
      <c r="AD113" s="4">
        <v>26483</v>
      </c>
      <c r="AE113" s="4">
        <v>4172</v>
      </c>
      <c r="AF113" s="4">
        <v>5416</v>
      </c>
      <c r="AG113" s="4">
        <v>5416</v>
      </c>
      <c r="AH113" s="4">
        <v>16534</v>
      </c>
      <c r="AI113" s="4">
        <v>14332</v>
      </c>
      <c r="AJ113" s="4">
        <v>2203</v>
      </c>
    </row>
    <row r="114" spans="1:36" s="5" customFormat="1" ht="11.25">
      <c r="A114" s="3" t="s">
        <v>73</v>
      </c>
      <c r="B114" s="4">
        <v>3</v>
      </c>
      <c r="C114" s="3" t="s">
        <v>59</v>
      </c>
      <c r="D114" s="4">
        <v>6343</v>
      </c>
      <c r="E114" s="4">
        <v>3726</v>
      </c>
      <c r="F114" s="4">
        <v>4033</v>
      </c>
      <c r="G114" s="4">
        <v>168</v>
      </c>
      <c r="H114" s="4">
        <v>639</v>
      </c>
      <c r="I114" s="4">
        <v>953</v>
      </c>
      <c r="J114" s="4">
        <v>6508</v>
      </c>
      <c r="K114" s="4">
        <v>1</v>
      </c>
      <c r="L114" s="4">
        <v>0</v>
      </c>
      <c r="M114" s="4">
        <v>0</v>
      </c>
      <c r="N114" s="4">
        <v>2029</v>
      </c>
      <c r="O114" s="4">
        <v>1966</v>
      </c>
      <c r="P114" s="4">
        <v>1131</v>
      </c>
      <c r="Q114" s="4">
        <v>231</v>
      </c>
      <c r="R114" s="4">
        <v>206</v>
      </c>
      <c r="S114" s="4">
        <v>306</v>
      </c>
      <c r="T114" s="4">
        <v>2839</v>
      </c>
      <c r="U114" s="4">
        <v>0</v>
      </c>
      <c r="V114" s="4">
        <v>0</v>
      </c>
      <c r="W114" s="4">
        <v>0</v>
      </c>
      <c r="X114" s="4">
        <v>105338</v>
      </c>
      <c r="Y114" s="4">
        <v>46223</v>
      </c>
      <c r="Z114" s="4">
        <v>88840</v>
      </c>
      <c r="AA114" s="4">
        <v>6693</v>
      </c>
      <c r="AB114" s="4">
        <v>10533</v>
      </c>
      <c r="AC114" s="4">
        <v>15799</v>
      </c>
      <c r="AD114" s="4">
        <v>66614</v>
      </c>
      <c r="AE114" s="4">
        <v>55</v>
      </c>
      <c r="AF114" s="4">
        <v>0</v>
      </c>
      <c r="AG114" s="4">
        <v>0</v>
      </c>
      <c r="AH114" s="4">
        <v>13527</v>
      </c>
      <c r="AI114" s="4">
        <v>10688</v>
      </c>
      <c r="AJ114" s="4">
        <v>2839</v>
      </c>
    </row>
    <row r="115" spans="1:36" s="5" customFormat="1" ht="11.25">
      <c r="A115" s="3" t="s">
        <v>73</v>
      </c>
      <c r="B115" s="4">
        <v>3</v>
      </c>
      <c r="C115" s="3" t="s">
        <v>60</v>
      </c>
      <c r="D115" s="4">
        <v>5573</v>
      </c>
      <c r="E115" s="4">
        <v>3553</v>
      </c>
      <c r="F115" s="4">
        <v>4075</v>
      </c>
      <c r="G115" s="4">
        <v>258</v>
      </c>
      <c r="H115" s="4">
        <v>560</v>
      </c>
      <c r="I115" s="4">
        <v>834</v>
      </c>
      <c r="J115" s="4">
        <v>5390</v>
      </c>
      <c r="K115" s="4">
        <v>37</v>
      </c>
      <c r="L115" s="4">
        <v>0</v>
      </c>
      <c r="M115" s="4">
        <v>0</v>
      </c>
      <c r="N115" s="4">
        <v>2626</v>
      </c>
      <c r="O115" s="4">
        <v>2042</v>
      </c>
      <c r="P115" s="4">
        <v>1532</v>
      </c>
      <c r="Q115" s="4">
        <v>248</v>
      </c>
      <c r="R115" s="4">
        <v>266</v>
      </c>
      <c r="S115" s="4">
        <v>395</v>
      </c>
      <c r="T115" s="4">
        <v>3254</v>
      </c>
      <c r="U115" s="4">
        <v>37</v>
      </c>
      <c r="V115" s="4">
        <v>63</v>
      </c>
      <c r="W115" s="4">
        <v>1040</v>
      </c>
      <c r="X115" s="4">
        <v>110974</v>
      </c>
      <c r="Y115" s="4">
        <v>22311</v>
      </c>
      <c r="Z115" s="4">
        <v>95624</v>
      </c>
      <c r="AA115" s="4">
        <v>10745</v>
      </c>
      <c r="AB115" s="4">
        <v>11099</v>
      </c>
      <c r="AC115" s="4">
        <v>16648</v>
      </c>
      <c r="AD115" s="4">
        <v>43412</v>
      </c>
      <c r="AE115" s="4">
        <v>3802</v>
      </c>
      <c r="AF115" s="4">
        <v>1595</v>
      </c>
      <c r="AG115" s="4">
        <v>1595</v>
      </c>
      <c r="AH115" s="4">
        <v>15433</v>
      </c>
      <c r="AI115" s="4">
        <v>13228</v>
      </c>
      <c r="AJ115" s="4">
        <v>2205</v>
      </c>
    </row>
    <row r="116" spans="1:36" s="5" customFormat="1" ht="11.25">
      <c r="A116" s="3" t="s">
        <v>73</v>
      </c>
      <c r="B116" s="4">
        <v>4</v>
      </c>
      <c r="C116" s="3" t="s">
        <v>59</v>
      </c>
      <c r="D116" s="4">
        <v>6893</v>
      </c>
      <c r="E116" s="4">
        <v>6584</v>
      </c>
      <c r="F116" s="4">
        <v>4726</v>
      </c>
      <c r="G116" s="4">
        <v>228</v>
      </c>
      <c r="H116" s="4">
        <v>694</v>
      </c>
      <c r="I116" s="4">
        <v>0</v>
      </c>
      <c r="J116" s="4">
        <v>9217</v>
      </c>
      <c r="K116" s="4">
        <v>0</v>
      </c>
      <c r="L116" s="4">
        <v>0</v>
      </c>
      <c r="M116" s="4">
        <v>0</v>
      </c>
      <c r="N116" s="4">
        <v>2094</v>
      </c>
      <c r="O116" s="4">
        <v>2994</v>
      </c>
      <c r="P116" s="4">
        <v>1170</v>
      </c>
      <c r="Q116" s="4">
        <v>269</v>
      </c>
      <c r="R116" s="4">
        <v>213</v>
      </c>
      <c r="S116" s="4">
        <v>0</v>
      </c>
      <c r="T116" s="4">
        <v>3862</v>
      </c>
      <c r="U116" s="4">
        <v>0</v>
      </c>
      <c r="V116" s="4">
        <v>0</v>
      </c>
      <c r="W116" s="4">
        <v>0</v>
      </c>
      <c r="X116" s="4">
        <v>112284</v>
      </c>
      <c r="Y116" s="4">
        <v>77200</v>
      </c>
      <c r="Z116" s="4">
        <v>100363</v>
      </c>
      <c r="AA116" s="4">
        <v>10795</v>
      </c>
      <c r="AB116" s="4">
        <v>11232</v>
      </c>
      <c r="AC116" s="4">
        <v>0</v>
      </c>
      <c r="AD116" s="4">
        <v>89557</v>
      </c>
      <c r="AE116" s="4">
        <v>0</v>
      </c>
      <c r="AF116" s="4">
        <v>0</v>
      </c>
      <c r="AG116" s="4">
        <v>0</v>
      </c>
      <c r="AH116" s="4">
        <v>16535</v>
      </c>
      <c r="AI116" s="4">
        <v>14697</v>
      </c>
      <c r="AJ116" s="4">
        <v>1838</v>
      </c>
    </row>
    <row r="117" spans="1:36" s="8" customFormat="1" ht="11.25">
      <c r="A117" s="6" t="s">
        <v>73</v>
      </c>
      <c r="B117" s="7">
        <v>4</v>
      </c>
      <c r="C117" s="6" t="s">
        <v>60</v>
      </c>
      <c r="D117" s="7">
        <v>5318</v>
      </c>
      <c r="E117" s="7">
        <v>5353</v>
      </c>
      <c r="F117" s="7">
        <v>4371</v>
      </c>
      <c r="G117" s="7">
        <v>245</v>
      </c>
      <c r="H117" s="7">
        <v>536</v>
      </c>
      <c r="I117" s="7">
        <v>0</v>
      </c>
      <c r="J117" s="7">
        <v>6608</v>
      </c>
      <c r="K117" s="7">
        <v>0</v>
      </c>
      <c r="L117" s="7">
        <v>17</v>
      </c>
      <c r="M117" s="7">
        <v>247</v>
      </c>
      <c r="N117" s="7">
        <v>2566</v>
      </c>
      <c r="O117" s="7">
        <v>3217</v>
      </c>
      <c r="P117" s="7">
        <v>1510</v>
      </c>
      <c r="Q117" s="7">
        <v>242</v>
      </c>
      <c r="R117" s="7">
        <v>259</v>
      </c>
      <c r="S117" s="7">
        <v>0</v>
      </c>
      <c r="T117" s="7">
        <v>4350</v>
      </c>
      <c r="U117" s="7">
        <v>0</v>
      </c>
      <c r="V117" s="7">
        <v>60</v>
      </c>
      <c r="W117" s="7">
        <v>0</v>
      </c>
      <c r="X117" s="7">
        <v>105348</v>
      </c>
      <c r="Y117" s="7">
        <v>39613</v>
      </c>
      <c r="Z117" s="7">
        <v>99734</v>
      </c>
      <c r="AA117" s="7">
        <v>10975</v>
      </c>
      <c r="AB117" s="7">
        <v>10541</v>
      </c>
      <c r="AC117" s="7">
        <v>0</v>
      </c>
      <c r="AD117" s="7">
        <v>54986</v>
      </c>
      <c r="AE117" s="7">
        <v>0</v>
      </c>
      <c r="AF117" s="7">
        <v>10197</v>
      </c>
      <c r="AG117" s="7">
        <v>10197</v>
      </c>
      <c r="AH117" s="7">
        <v>15067</v>
      </c>
      <c r="AI117" s="7">
        <v>12677</v>
      </c>
      <c r="AJ117" s="7">
        <v>2389</v>
      </c>
    </row>
    <row r="118" spans="1:36" s="5" customFormat="1" ht="11.25">
      <c r="A118" s="3" t="s">
        <v>74</v>
      </c>
      <c r="B118" s="4">
        <v>1</v>
      </c>
      <c r="C118" s="3" t="s">
        <v>59</v>
      </c>
      <c r="D118" s="4">
        <v>13154</v>
      </c>
      <c r="E118" s="4">
        <v>0</v>
      </c>
      <c r="F118" s="4">
        <v>11210</v>
      </c>
      <c r="G118" s="4">
        <v>147</v>
      </c>
      <c r="H118" s="4">
        <v>1315</v>
      </c>
      <c r="I118" s="4">
        <v>1975</v>
      </c>
      <c r="J118" s="4">
        <v>3169</v>
      </c>
      <c r="K118" s="4">
        <v>49</v>
      </c>
      <c r="L118" s="4">
        <v>8</v>
      </c>
      <c r="M118" s="4">
        <v>100</v>
      </c>
      <c r="N118" s="4">
        <v>5272</v>
      </c>
      <c r="O118" s="4">
        <v>0</v>
      </c>
      <c r="P118" s="4">
        <v>4330</v>
      </c>
      <c r="Q118" s="4">
        <v>64</v>
      </c>
      <c r="R118" s="4">
        <v>534</v>
      </c>
      <c r="S118" s="4">
        <v>789</v>
      </c>
      <c r="T118" s="4">
        <v>1732</v>
      </c>
      <c r="U118" s="4">
        <v>175</v>
      </c>
      <c r="V118" s="4">
        <v>145</v>
      </c>
      <c r="W118" s="4">
        <v>2570</v>
      </c>
      <c r="X118" s="4">
        <v>228028</v>
      </c>
      <c r="Y118" s="4">
        <v>0</v>
      </c>
      <c r="Z118" s="4">
        <v>206257</v>
      </c>
      <c r="AA118" s="4">
        <v>4540</v>
      </c>
      <c r="AB118" s="4">
        <v>22803</v>
      </c>
      <c r="AC118" s="4">
        <v>34205</v>
      </c>
      <c r="AD118" s="4">
        <v>54327</v>
      </c>
      <c r="AE118" s="4">
        <v>7587</v>
      </c>
      <c r="AF118" s="4">
        <v>6700</v>
      </c>
      <c r="AG118" s="4">
        <v>6700</v>
      </c>
      <c r="AH118" s="4">
        <v>32398</v>
      </c>
      <c r="AI118" s="4">
        <v>27722</v>
      </c>
      <c r="AJ118" s="4">
        <v>8350</v>
      </c>
    </row>
    <row r="119" spans="1:36" s="5" customFormat="1" ht="11.25">
      <c r="A119" s="3" t="s">
        <v>74</v>
      </c>
      <c r="B119" s="4">
        <v>1</v>
      </c>
      <c r="C119" s="3" t="s">
        <v>60</v>
      </c>
      <c r="D119" s="4">
        <v>14289</v>
      </c>
      <c r="E119" s="4">
        <v>0</v>
      </c>
      <c r="F119" s="4">
        <v>13581</v>
      </c>
      <c r="G119" s="4">
        <v>192</v>
      </c>
      <c r="H119" s="4">
        <v>1432</v>
      </c>
      <c r="I119" s="4">
        <v>2150</v>
      </c>
      <c r="J119" s="4">
        <v>2181</v>
      </c>
      <c r="K119" s="4">
        <v>196</v>
      </c>
      <c r="L119" s="4">
        <v>37</v>
      </c>
      <c r="M119" s="4">
        <v>537</v>
      </c>
      <c r="N119" s="4">
        <v>7905</v>
      </c>
      <c r="O119" s="4">
        <v>0</v>
      </c>
      <c r="P119" s="4">
        <v>5440</v>
      </c>
      <c r="Q119" s="4">
        <v>90</v>
      </c>
      <c r="R119" s="4">
        <v>795</v>
      </c>
      <c r="S119" s="4">
        <v>1190</v>
      </c>
      <c r="T119" s="4">
        <v>3258</v>
      </c>
      <c r="U119" s="4">
        <v>27</v>
      </c>
      <c r="V119" s="4">
        <v>61</v>
      </c>
      <c r="W119" s="4">
        <v>948</v>
      </c>
      <c r="X119" s="4">
        <v>211334</v>
      </c>
      <c r="Y119" s="4">
        <v>0</v>
      </c>
      <c r="Z119" s="4">
        <v>218255</v>
      </c>
      <c r="AA119" s="4">
        <v>3280</v>
      </c>
      <c r="AB119" s="4">
        <v>21135</v>
      </c>
      <c r="AC119" s="4">
        <v>31698</v>
      </c>
      <c r="AD119" s="4">
        <v>35039</v>
      </c>
      <c r="AE119" s="4">
        <v>13994</v>
      </c>
      <c r="AF119" s="4">
        <v>10105</v>
      </c>
      <c r="AG119" s="4">
        <v>10105</v>
      </c>
      <c r="AH119" s="4">
        <v>33985</v>
      </c>
      <c r="AI119" s="4">
        <v>30495</v>
      </c>
      <c r="AJ119" s="4">
        <v>3490</v>
      </c>
    </row>
    <row r="120" spans="1:36" s="5" customFormat="1" ht="11.25">
      <c r="A120" s="3" t="s">
        <v>74</v>
      </c>
      <c r="B120" s="4">
        <v>2</v>
      </c>
      <c r="C120" s="3" t="s">
        <v>59</v>
      </c>
      <c r="D120" s="4">
        <v>12668</v>
      </c>
      <c r="E120" s="4">
        <v>3104</v>
      </c>
      <c r="F120" s="4">
        <v>11276</v>
      </c>
      <c r="G120" s="4">
        <v>123</v>
      </c>
      <c r="H120" s="4">
        <v>1271</v>
      </c>
      <c r="I120" s="4">
        <v>1904</v>
      </c>
      <c r="J120" s="4">
        <v>5769</v>
      </c>
      <c r="K120" s="4">
        <v>85</v>
      </c>
      <c r="L120" s="4">
        <v>40</v>
      </c>
      <c r="M120" s="4">
        <v>501</v>
      </c>
      <c r="N120" s="4">
        <v>5193</v>
      </c>
      <c r="O120" s="4">
        <v>1554</v>
      </c>
      <c r="P120" s="4">
        <v>4214</v>
      </c>
      <c r="Q120" s="4">
        <v>58</v>
      </c>
      <c r="R120" s="4">
        <v>522</v>
      </c>
      <c r="S120" s="4">
        <v>780</v>
      </c>
      <c r="T120" s="4">
        <v>3198</v>
      </c>
      <c r="U120" s="4">
        <v>175</v>
      </c>
      <c r="V120" s="4">
        <v>26</v>
      </c>
      <c r="W120" s="4">
        <v>158</v>
      </c>
      <c r="X120" s="4">
        <v>228534</v>
      </c>
      <c r="Y120" s="4">
        <v>46352</v>
      </c>
      <c r="Z120" s="4">
        <v>197855</v>
      </c>
      <c r="AA120" s="4">
        <v>3644</v>
      </c>
      <c r="AB120" s="4">
        <v>22852</v>
      </c>
      <c r="AC120" s="4">
        <v>34280</v>
      </c>
      <c r="AD120" s="4">
        <v>111063</v>
      </c>
      <c r="AE120" s="4">
        <v>6969</v>
      </c>
      <c r="AF120" s="4">
        <v>7851</v>
      </c>
      <c r="AG120" s="4">
        <v>7851</v>
      </c>
      <c r="AH120" s="4">
        <v>31063</v>
      </c>
      <c r="AI120" s="4">
        <v>26720</v>
      </c>
      <c r="AJ120" s="4">
        <v>4343</v>
      </c>
    </row>
    <row r="121" spans="1:36" s="5" customFormat="1" ht="11.25">
      <c r="A121" s="3" t="s">
        <v>74</v>
      </c>
      <c r="B121" s="4">
        <v>2</v>
      </c>
      <c r="C121" s="3" t="s">
        <v>60</v>
      </c>
      <c r="D121" s="4">
        <v>12163</v>
      </c>
      <c r="E121" s="4">
        <v>1923</v>
      </c>
      <c r="F121" s="4">
        <v>11474</v>
      </c>
      <c r="G121" s="4">
        <v>227</v>
      </c>
      <c r="H121" s="4">
        <v>1222</v>
      </c>
      <c r="I121" s="4">
        <v>1829</v>
      </c>
      <c r="J121" s="4">
        <v>3607</v>
      </c>
      <c r="K121" s="4">
        <v>0</v>
      </c>
      <c r="L121" s="4">
        <v>0</v>
      </c>
      <c r="M121" s="4">
        <v>0</v>
      </c>
      <c r="N121" s="4">
        <v>5884</v>
      </c>
      <c r="O121" s="4">
        <v>3218</v>
      </c>
      <c r="P121" s="4">
        <v>5517</v>
      </c>
      <c r="Q121" s="4">
        <v>97</v>
      </c>
      <c r="R121" s="4">
        <v>594</v>
      </c>
      <c r="S121" s="4">
        <v>877</v>
      </c>
      <c r="T121" s="4">
        <v>4082</v>
      </c>
      <c r="U121" s="4">
        <v>0</v>
      </c>
      <c r="V121" s="4">
        <v>0</v>
      </c>
      <c r="W121" s="4">
        <v>0</v>
      </c>
      <c r="X121" s="4">
        <v>215242</v>
      </c>
      <c r="Y121" s="4">
        <v>20919</v>
      </c>
      <c r="Z121" s="4">
        <v>191016</v>
      </c>
      <c r="AA121" s="4">
        <v>3571</v>
      </c>
      <c r="AB121" s="4">
        <v>21524</v>
      </c>
      <c r="AC121" s="4">
        <v>32284</v>
      </c>
      <c r="AD121" s="4">
        <v>65105</v>
      </c>
      <c r="AE121" s="4">
        <v>2013</v>
      </c>
      <c r="AF121" s="4">
        <v>0</v>
      </c>
      <c r="AG121" s="4">
        <v>0</v>
      </c>
      <c r="AH121" s="4">
        <v>39314</v>
      </c>
      <c r="AI121" s="4">
        <v>39314</v>
      </c>
      <c r="AJ121" s="4">
        <v>0</v>
      </c>
    </row>
    <row r="122" spans="1:36" s="5" customFormat="1" ht="11.25">
      <c r="A122" s="3" t="s">
        <v>74</v>
      </c>
      <c r="B122" s="4">
        <v>3</v>
      </c>
      <c r="C122" s="3" t="s">
        <v>59</v>
      </c>
      <c r="D122" s="4">
        <v>13993</v>
      </c>
      <c r="E122" s="4">
        <v>5829</v>
      </c>
      <c r="F122" s="4">
        <v>10218</v>
      </c>
      <c r="G122" s="4">
        <v>96</v>
      </c>
      <c r="H122" s="4">
        <v>1403</v>
      </c>
      <c r="I122" s="4">
        <v>2098</v>
      </c>
      <c r="J122" s="4">
        <v>10911</v>
      </c>
      <c r="K122" s="4">
        <v>0</v>
      </c>
      <c r="L122" s="4">
        <v>0</v>
      </c>
      <c r="M122" s="4">
        <v>0</v>
      </c>
      <c r="N122" s="4">
        <v>5014</v>
      </c>
      <c r="O122" s="4">
        <v>3021</v>
      </c>
      <c r="P122" s="4">
        <v>4130</v>
      </c>
      <c r="Q122" s="4">
        <v>45</v>
      </c>
      <c r="R122" s="4">
        <v>507</v>
      </c>
      <c r="S122" s="4">
        <v>750</v>
      </c>
      <c r="T122" s="4">
        <v>4395</v>
      </c>
      <c r="U122" s="4">
        <v>28</v>
      </c>
      <c r="V122" s="4">
        <v>0</v>
      </c>
      <c r="W122" s="4">
        <v>0</v>
      </c>
      <c r="X122" s="4">
        <v>224013</v>
      </c>
      <c r="Y122" s="4">
        <v>104078</v>
      </c>
      <c r="Z122" s="4">
        <v>185731</v>
      </c>
      <c r="AA122" s="4">
        <v>3100</v>
      </c>
      <c r="AB122" s="4">
        <v>22403</v>
      </c>
      <c r="AC122" s="4">
        <v>33602</v>
      </c>
      <c r="AD122" s="4">
        <v>162918</v>
      </c>
      <c r="AE122" s="4">
        <v>914</v>
      </c>
      <c r="AF122" s="4">
        <v>341</v>
      </c>
      <c r="AG122" s="4">
        <v>341</v>
      </c>
      <c r="AH122" s="4">
        <v>30227</v>
      </c>
      <c r="AI122" s="4">
        <v>27555</v>
      </c>
      <c r="AJ122" s="4">
        <v>2672</v>
      </c>
    </row>
    <row r="123" spans="1:36" s="5" customFormat="1" ht="11.25">
      <c r="A123" s="3" t="s">
        <v>74</v>
      </c>
      <c r="B123" s="4">
        <v>3</v>
      </c>
      <c r="C123" s="3" t="s">
        <v>60</v>
      </c>
      <c r="D123" s="4">
        <v>12421</v>
      </c>
      <c r="E123" s="4">
        <v>3607</v>
      </c>
      <c r="F123" s="4">
        <v>10702</v>
      </c>
      <c r="G123" s="4">
        <v>208</v>
      </c>
      <c r="H123" s="4">
        <v>1248</v>
      </c>
      <c r="I123" s="4">
        <v>1871</v>
      </c>
      <c r="J123" s="4">
        <v>6366</v>
      </c>
      <c r="K123" s="4">
        <v>0</v>
      </c>
      <c r="L123" s="4">
        <v>0</v>
      </c>
      <c r="M123" s="4">
        <v>0</v>
      </c>
      <c r="N123" s="4">
        <v>6014</v>
      </c>
      <c r="O123" s="4">
        <v>4082</v>
      </c>
      <c r="P123" s="4">
        <v>5346</v>
      </c>
      <c r="Q123" s="4">
        <v>109</v>
      </c>
      <c r="R123" s="4">
        <v>611</v>
      </c>
      <c r="S123" s="4">
        <v>905</v>
      </c>
      <c r="T123" s="4">
        <v>5252</v>
      </c>
      <c r="U123" s="4">
        <v>0</v>
      </c>
      <c r="V123" s="4">
        <v>0</v>
      </c>
      <c r="W123" s="4">
        <v>0</v>
      </c>
      <c r="X123" s="4">
        <v>231376</v>
      </c>
      <c r="Y123" s="4">
        <v>63092</v>
      </c>
      <c r="Z123" s="4">
        <v>196296</v>
      </c>
      <c r="AA123" s="4">
        <v>3511</v>
      </c>
      <c r="AB123" s="4">
        <v>23138</v>
      </c>
      <c r="AC123" s="4">
        <v>34708</v>
      </c>
      <c r="AD123" s="4">
        <v>117805</v>
      </c>
      <c r="AE123" s="4">
        <v>0</v>
      </c>
      <c r="AF123" s="4">
        <v>0</v>
      </c>
      <c r="AG123" s="4">
        <v>0</v>
      </c>
      <c r="AH123" s="4">
        <v>36742</v>
      </c>
      <c r="AI123" s="4">
        <v>36191</v>
      </c>
      <c r="AJ123" s="4">
        <v>551</v>
      </c>
    </row>
    <row r="124" spans="1:36" s="5" customFormat="1" ht="11.25">
      <c r="A124" s="3" t="s">
        <v>74</v>
      </c>
      <c r="B124" s="4">
        <v>4</v>
      </c>
      <c r="C124" s="3" t="s">
        <v>59</v>
      </c>
      <c r="D124" s="4">
        <v>15320</v>
      </c>
      <c r="E124" s="4">
        <v>10840</v>
      </c>
      <c r="F124" s="4">
        <v>13519</v>
      </c>
      <c r="G124" s="4">
        <v>227</v>
      </c>
      <c r="H124" s="4">
        <v>1537</v>
      </c>
      <c r="I124" s="4">
        <v>0</v>
      </c>
      <c r="J124" s="4">
        <v>13962</v>
      </c>
      <c r="K124" s="4">
        <v>0</v>
      </c>
      <c r="L124" s="4">
        <v>11</v>
      </c>
      <c r="M124" s="4">
        <v>160</v>
      </c>
      <c r="N124" s="4">
        <v>4805</v>
      </c>
      <c r="O124" s="4">
        <v>4338</v>
      </c>
      <c r="P124" s="4">
        <v>4647</v>
      </c>
      <c r="Q124" s="4">
        <v>90</v>
      </c>
      <c r="R124" s="4">
        <v>480</v>
      </c>
      <c r="S124" s="4">
        <v>0</v>
      </c>
      <c r="T124" s="4">
        <v>4975</v>
      </c>
      <c r="U124" s="4">
        <v>0</v>
      </c>
      <c r="V124" s="4">
        <v>89</v>
      </c>
      <c r="W124" s="4">
        <v>1818</v>
      </c>
      <c r="X124" s="4">
        <v>223013</v>
      </c>
      <c r="Y124" s="4">
        <v>160716</v>
      </c>
      <c r="Z124" s="4">
        <v>217265</v>
      </c>
      <c r="AA124" s="4">
        <v>4436</v>
      </c>
      <c r="AB124" s="4">
        <v>22305</v>
      </c>
      <c r="AC124" s="4">
        <v>0</v>
      </c>
      <c r="AD124" s="4">
        <v>189385</v>
      </c>
      <c r="AE124" s="4">
        <v>0</v>
      </c>
      <c r="AF124" s="4">
        <v>5045</v>
      </c>
      <c r="AG124" s="4">
        <v>5046</v>
      </c>
      <c r="AH124" s="4">
        <v>28107</v>
      </c>
      <c r="AI124" s="4">
        <v>27006</v>
      </c>
      <c r="AJ124" s="4">
        <v>1101</v>
      </c>
    </row>
    <row r="125" spans="1:36" s="8" customFormat="1" ht="11.25">
      <c r="A125" s="6" t="s">
        <v>74</v>
      </c>
      <c r="B125" s="7">
        <v>4</v>
      </c>
      <c r="C125" s="6" t="s">
        <v>60</v>
      </c>
      <c r="D125" s="7">
        <v>11797</v>
      </c>
      <c r="E125" s="7">
        <v>6366</v>
      </c>
      <c r="F125" s="7">
        <v>11064</v>
      </c>
      <c r="G125" s="7">
        <v>257</v>
      </c>
      <c r="H125" s="7">
        <v>1190</v>
      </c>
      <c r="I125" s="7">
        <v>0</v>
      </c>
      <c r="J125" s="7">
        <v>8032</v>
      </c>
      <c r="K125" s="7">
        <v>0</v>
      </c>
      <c r="L125" s="7">
        <v>0</v>
      </c>
      <c r="M125" s="7">
        <v>0</v>
      </c>
      <c r="N125" s="7">
        <v>6169</v>
      </c>
      <c r="O125" s="7">
        <v>5252</v>
      </c>
      <c r="P125" s="7">
        <v>5633</v>
      </c>
      <c r="Q125" s="7">
        <v>107</v>
      </c>
      <c r="R125" s="7">
        <v>624</v>
      </c>
      <c r="S125" s="7">
        <v>0</v>
      </c>
      <c r="T125" s="7">
        <v>6305</v>
      </c>
      <c r="U125" s="7">
        <v>0</v>
      </c>
      <c r="V125" s="7">
        <v>0</v>
      </c>
      <c r="W125" s="7">
        <v>0</v>
      </c>
      <c r="X125" s="7">
        <v>220493</v>
      </c>
      <c r="Y125" s="7">
        <v>117805</v>
      </c>
      <c r="Z125" s="7">
        <v>210260</v>
      </c>
      <c r="AA125" s="7">
        <v>4253</v>
      </c>
      <c r="AB125" s="7">
        <v>22049</v>
      </c>
      <c r="AC125" s="7">
        <v>0</v>
      </c>
      <c r="AD125" s="7">
        <v>145834</v>
      </c>
      <c r="AE125" s="7">
        <v>0</v>
      </c>
      <c r="AF125" s="7">
        <v>0</v>
      </c>
      <c r="AG125" s="7">
        <v>0</v>
      </c>
      <c r="AH125" s="7">
        <v>44822</v>
      </c>
      <c r="AI125" s="7">
        <v>44822</v>
      </c>
      <c r="AJ125" s="7">
        <v>0</v>
      </c>
    </row>
    <row r="126" spans="1:36" s="5" customFormat="1" ht="11.25">
      <c r="A126" s="3" t="s">
        <v>75</v>
      </c>
      <c r="B126" s="4">
        <v>1</v>
      </c>
      <c r="C126" s="3" t="s">
        <v>59</v>
      </c>
      <c r="D126" s="4">
        <v>37600</v>
      </c>
      <c r="E126" s="4">
        <v>0</v>
      </c>
      <c r="F126" s="4">
        <v>36684</v>
      </c>
      <c r="G126" s="4">
        <v>148</v>
      </c>
      <c r="H126" s="4">
        <v>3773</v>
      </c>
      <c r="I126" s="4">
        <v>5642</v>
      </c>
      <c r="J126" s="4">
        <v>5717</v>
      </c>
      <c r="K126" s="4">
        <v>628</v>
      </c>
      <c r="L126" s="4">
        <v>548</v>
      </c>
      <c r="M126" s="4">
        <v>6852</v>
      </c>
      <c r="N126" s="4">
        <v>11846</v>
      </c>
      <c r="O126" s="4">
        <v>0</v>
      </c>
      <c r="P126" s="4">
        <v>13155</v>
      </c>
      <c r="Q126" s="4">
        <v>68</v>
      </c>
      <c r="R126" s="4">
        <v>1191</v>
      </c>
      <c r="S126" s="4">
        <v>1781</v>
      </c>
      <c r="T126" s="4">
        <v>1480</v>
      </c>
      <c r="U126" s="4">
        <v>458</v>
      </c>
      <c r="V126" s="4">
        <v>1208</v>
      </c>
      <c r="W126" s="4">
        <v>21354</v>
      </c>
      <c r="X126" s="4">
        <v>625714</v>
      </c>
      <c r="Y126" s="4">
        <v>0</v>
      </c>
      <c r="Z126" s="4">
        <v>726973</v>
      </c>
      <c r="AA126" s="4">
        <v>9472</v>
      </c>
      <c r="AB126" s="4">
        <v>62573</v>
      </c>
      <c r="AC126" s="4">
        <v>93859</v>
      </c>
      <c r="AD126" s="4">
        <v>47301</v>
      </c>
      <c r="AE126" s="4">
        <v>25931</v>
      </c>
      <c r="AF126" s="4">
        <v>69517</v>
      </c>
      <c r="AG126" s="4">
        <v>69517</v>
      </c>
      <c r="AH126" s="4">
        <v>80661</v>
      </c>
      <c r="AI126" s="4">
        <v>78323</v>
      </c>
      <c r="AJ126" s="4">
        <v>2338</v>
      </c>
    </row>
    <row r="127" spans="1:36" s="5" customFormat="1" ht="11.25">
      <c r="A127" s="3" t="s">
        <v>75</v>
      </c>
      <c r="B127" s="4">
        <v>1</v>
      </c>
      <c r="C127" s="3" t="s">
        <v>60</v>
      </c>
      <c r="D127" s="4">
        <v>35945</v>
      </c>
      <c r="E127" s="4">
        <v>0</v>
      </c>
      <c r="F127" s="4">
        <v>47445</v>
      </c>
      <c r="G127" s="4">
        <v>238</v>
      </c>
      <c r="H127" s="4">
        <v>3611</v>
      </c>
      <c r="I127" s="4">
        <v>5393</v>
      </c>
      <c r="J127" s="4">
        <v>3046</v>
      </c>
      <c r="K127" s="4">
        <v>3238</v>
      </c>
      <c r="L127" s="4">
        <v>7935</v>
      </c>
      <c r="M127" s="4">
        <v>115063</v>
      </c>
      <c r="N127" s="4">
        <v>16000</v>
      </c>
      <c r="O127" s="4">
        <v>0</v>
      </c>
      <c r="P127" s="4">
        <v>15681</v>
      </c>
      <c r="Q127" s="4">
        <v>82</v>
      </c>
      <c r="R127" s="4">
        <v>1598</v>
      </c>
      <c r="S127" s="4">
        <v>2401</v>
      </c>
      <c r="T127" s="4">
        <v>4193</v>
      </c>
      <c r="U127" s="4">
        <v>400</v>
      </c>
      <c r="V127" s="4">
        <v>1958</v>
      </c>
      <c r="W127" s="4">
        <v>35395</v>
      </c>
      <c r="X127" s="4">
        <v>591970</v>
      </c>
      <c r="Y127" s="4">
        <v>0</v>
      </c>
      <c r="Z127" s="4">
        <v>908815</v>
      </c>
      <c r="AA127" s="4">
        <v>11817</v>
      </c>
      <c r="AB127" s="4">
        <v>59197</v>
      </c>
      <c r="AC127" s="4">
        <v>88796</v>
      </c>
      <c r="AD127" s="4">
        <v>37681</v>
      </c>
      <c r="AE127" s="4">
        <v>60049</v>
      </c>
      <c r="AF127" s="4">
        <v>247080</v>
      </c>
      <c r="AG127" s="4">
        <v>247080</v>
      </c>
      <c r="AH127" s="4">
        <v>97918</v>
      </c>
      <c r="AI127" s="4">
        <v>74034</v>
      </c>
      <c r="AJ127" s="4">
        <v>23883</v>
      </c>
    </row>
    <row r="128" spans="1:36" s="5" customFormat="1" ht="11.25">
      <c r="A128" s="3" t="s">
        <v>75</v>
      </c>
      <c r="B128" s="4">
        <v>2</v>
      </c>
      <c r="C128" s="3" t="s">
        <v>59</v>
      </c>
      <c r="D128" s="4">
        <v>35700</v>
      </c>
      <c r="E128" s="4">
        <v>5078</v>
      </c>
      <c r="F128" s="4">
        <v>37319</v>
      </c>
      <c r="G128" s="4">
        <v>165</v>
      </c>
      <c r="H128" s="4">
        <v>3580</v>
      </c>
      <c r="I128" s="4">
        <v>5359</v>
      </c>
      <c r="J128" s="4">
        <v>10099</v>
      </c>
      <c r="K128" s="4">
        <v>1148</v>
      </c>
      <c r="L128" s="4">
        <v>2077</v>
      </c>
      <c r="M128" s="4">
        <v>25965</v>
      </c>
      <c r="N128" s="4">
        <v>11291</v>
      </c>
      <c r="O128" s="4">
        <v>1019</v>
      </c>
      <c r="P128" s="4">
        <v>12858</v>
      </c>
      <c r="Q128" s="4">
        <v>83</v>
      </c>
      <c r="R128" s="4">
        <v>1134</v>
      </c>
      <c r="S128" s="4">
        <v>1693</v>
      </c>
      <c r="T128" s="4">
        <v>2944</v>
      </c>
      <c r="U128" s="4">
        <v>561</v>
      </c>
      <c r="V128" s="4">
        <v>1880</v>
      </c>
      <c r="W128" s="4">
        <v>34111</v>
      </c>
      <c r="X128" s="4">
        <v>616917</v>
      </c>
      <c r="Y128" s="4">
        <v>21162</v>
      </c>
      <c r="Z128" s="4">
        <v>733999</v>
      </c>
      <c r="AA128" s="4">
        <v>10009</v>
      </c>
      <c r="AB128" s="4">
        <v>61694</v>
      </c>
      <c r="AC128" s="4">
        <v>92537</v>
      </c>
      <c r="AD128" s="4">
        <v>96551</v>
      </c>
      <c r="AE128" s="4">
        <v>35699</v>
      </c>
      <c r="AF128" s="4">
        <v>105077</v>
      </c>
      <c r="AG128" s="4">
        <v>105077</v>
      </c>
      <c r="AH128" s="4">
        <v>80661</v>
      </c>
      <c r="AI128" s="4">
        <v>71643</v>
      </c>
      <c r="AJ128" s="4">
        <v>9018</v>
      </c>
    </row>
    <row r="129" spans="1:36" s="5" customFormat="1" ht="11.25">
      <c r="A129" s="3" t="s">
        <v>75</v>
      </c>
      <c r="B129" s="4">
        <v>2</v>
      </c>
      <c r="C129" s="3" t="s">
        <v>60</v>
      </c>
      <c r="D129" s="4">
        <v>37258</v>
      </c>
      <c r="E129" s="4">
        <v>-227</v>
      </c>
      <c r="F129" s="4">
        <v>42419</v>
      </c>
      <c r="G129" s="4">
        <v>255</v>
      </c>
      <c r="H129" s="4">
        <v>3730</v>
      </c>
      <c r="I129" s="4">
        <v>5594</v>
      </c>
      <c r="J129" s="4">
        <v>6257</v>
      </c>
      <c r="K129" s="4">
        <v>2013</v>
      </c>
      <c r="L129" s="4">
        <v>6157</v>
      </c>
      <c r="M129" s="4">
        <v>89282</v>
      </c>
      <c r="N129" s="4">
        <v>13498</v>
      </c>
      <c r="O129" s="4">
        <v>3779</v>
      </c>
      <c r="P129" s="4">
        <v>15024</v>
      </c>
      <c r="Q129" s="4">
        <v>84</v>
      </c>
      <c r="R129" s="4">
        <v>1363</v>
      </c>
      <c r="S129" s="4">
        <v>2025</v>
      </c>
      <c r="T129" s="4">
        <v>5566</v>
      </c>
      <c r="U129" s="4">
        <v>400</v>
      </c>
      <c r="V129" s="4">
        <v>1634</v>
      </c>
      <c r="W129" s="4">
        <v>30093</v>
      </c>
      <c r="X129" s="4">
        <v>634524</v>
      </c>
      <c r="Y129" s="4">
        <v>-22476</v>
      </c>
      <c r="Z129" s="4">
        <v>806168</v>
      </c>
      <c r="AA129" s="4">
        <v>13275</v>
      </c>
      <c r="AB129" s="4">
        <v>63453</v>
      </c>
      <c r="AC129" s="4">
        <v>95180</v>
      </c>
      <c r="AD129" s="4">
        <v>83907</v>
      </c>
      <c r="AE129" s="4">
        <v>50500</v>
      </c>
      <c r="AF129" s="4">
        <v>177350</v>
      </c>
      <c r="AG129" s="4">
        <v>177350</v>
      </c>
      <c r="AH129" s="4">
        <v>97914</v>
      </c>
      <c r="AI129" s="4">
        <v>89094</v>
      </c>
      <c r="AJ129" s="4">
        <v>8820</v>
      </c>
    </row>
    <row r="130" spans="1:36" s="5" customFormat="1" ht="11.25">
      <c r="A130" s="3" t="s">
        <v>75</v>
      </c>
      <c r="B130" s="4">
        <v>3</v>
      </c>
      <c r="C130" s="3" t="s">
        <v>59</v>
      </c>
      <c r="D130" s="4">
        <v>43909</v>
      </c>
      <c r="E130" s="4">
        <v>8859</v>
      </c>
      <c r="F130" s="4">
        <v>36411</v>
      </c>
      <c r="G130" s="4">
        <v>134</v>
      </c>
      <c r="H130" s="4">
        <v>4403</v>
      </c>
      <c r="I130" s="4">
        <v>6600</v>
      </c>
      <c r="J130" s="4">
        <v>22416</v>
      </c>
      <c r="K130" s="4">
        <v>540</v>
      </c>
      <c r="L130" s="4">
        <v>1250</v>
      </c>
      <c r="M130" s="4">
        <v>16066</v>
      </c>
      <c r="N130" s="4">
        <v>11245</v>
      </c>
      <c r="O130" s="4">
        <v>2352</v>
      </c>
      <c r="P130" s="4">
        <v>12265</v>
      </c>
      <c r="Q130" s="4">
        <v>62</v>
      </c>
      <c r="R130" s="4">
        <v>1126</v>
      </c>
      <c r="S130" s="4">
        <v>1690</v>
      </c>
      <c r="T130" s="4">
        <v>4588</v>
      </c>
      <c r="U130" s="4">
        <v>390</v>
      </c>
      <c r="V130" s="4">
        <v>1802</v>
      </c>
      <c r="W130" s="4">
        <v>32565</v>
      </c>
      <c r="X130" s="4">
        <v>661614</v>
      </c>
      <c r="Y130" s="4">
        <v>60044</v>
      </c>
      <c r="Z130" s="4">
        <v>713357</v>
      </c>
      <c r="AA130" s="4">
        <v>10115</v>
      </c>
      <c r="AB130" s="4">
        <v>66157</v>
      </c>
      <c r="AC130" s="4">
        <v>99239</v>
      </c>
      <c r="AD130" s="4">
        <v>170321</v>
      </c>
      <c r="AE130" s="4">
        <v>35264</v>
      </c>
      <c r="AF130" s="4">
        <v>70704</v>
      </c>
      <c r="AG130" s="4">
        <v>70704</v>
      </c>
      <c r="AH130" s="4">
        <v>489</v>
      </c>
      <c r="AI130" s="4">
        <v>402</v>
      </c>
      <c r="AJ130" s="4">
        <v>87</v>
      </c>
    </row>
    <row r="131" spans="1:36" s="5" customFormat="1" ht="11.25">
      <c r="A131" s="3" t="s">
        <v>75</v>
      </c>
      <c r="B131" s="4">
        <v>3</v>
      </c>
      <c r="C131" s="3" t="s">
        <v>60</v>
      </c>
      <c r="D131" s="4">
        <v>39948</v>
      </c>
      <c r="E131" s="4">
        <v>4090</v>
      </c>
      <c r="F131" s="4">
        <v>39376</v>
      </c>
      <c r="G131" s="4">
        <v>262</v>
      </c>
      <c r="H131" s="4">
        <v>4000</v>
      </c>
      <c r="I131" s="4">
        <v>6001</v>
      </c>
      <c r="J131" s="4">
        <v>13198</v>
      </c>
      <c r="K131" s="4">
        <v>1180</v>
      </c>
      <c r="L131" s="4">
        <v>3618</v>
      </c>
      <c r="M131" s="4">
        <v>52466</v>
      </c>
      <c r="N131" s="4">
        <v>14554</v>
      </c>
      <c r="O131" s="4">
        <v>5102</v>
      </c>
      <c r="P131" s="4">
        <v>14434</v>
      </c>
      <c r="Q131" s="4">
        <v>84</v>
      </c>
      <c r="R131" s="4">
        <v>1462</v>
      </c>
      <c r="S131" s="4">
        <v>2183</v>
      </c>
      <c r="T131" s="4">
        <v>8117</v>
      </c>
      <c r="U131" s="4">
        <v>295</v>
      </c>
      <c r="V131" s="4">
        <v>1222</v>
      </c>
      <c r="W131" s="4">
        <v>21842</v>
      </c>
      <c r="X131" s="4">
        <v>685897</v>
      </c>
      <c r="Y131" s="4">
        <v>31190</v>
      </c>
      <c r="Z131" s="4">
        <v>790539</v>
      </c>
      <c r="AA131" s="4">
        <v>12026</v>
      </c>
      <c r="AB131" s="4">
        <v>68597</v>
      </c>
      <c r="AC131" s="4">
        <v>102888</v>
      </c>
      <c r="AD131" s="4">
        <v>160457</v>
      </c>
      <c r="AE131" s="4">
        <v>44966</v>
      </c>
      <c r="AF131" s="4">
        <v>132358</v>
      </c>
      <c r="AG131" s="4">
        <v>132358</v>
      </c>
      <c r="AH131" s="4">
        <v>97914</v>
      </c>
      <c r="AI131" s="4">
        <v>83771</v>
      </c>
      <c r="AJ131" s="4">
        <v>14148</v>
      </c>
    </row>
    <row r="132" spans="1:36" s="5" customFormat="1" ht="11.25">
      <c r="A132" s="3" t="s">
        <v>75</v>
      </c>
      <c r="B132" s="4">
        <v>4</v>
      </c>
      <c r="C132" s="3" t="s">
        <v>59</v>
      </c>
      <c r="D132" s="4">
        <v>46595</v>
      </c>
      <c r="E132" s="4">
        <v>21782</v>
      </c>
      <c r="F132" s="4">
        <v>46004</v>
      </c>
      <c r="G132" s="4">
        <v>247</v>
      </c>
      <c r="H132" s="4">
        <v>4663</v>
      </c>
      <c r="I132" s="4">
        <v>0</v>
      </c>
      <c r="J132" s="4">
        <v>29416</v>
      </c>
      <c r="K132" s="4">
        <v>0</v>
      </c>
      <c r="L132" s="4">
        <v>2627</v>
      </c>
      <c r="M132" s="4">
        <v>38093</v>
      </c>
      <c r="N132" s="4">
        <v>11233</v>
      </c>
      <c r="O132" s="4">
        <v>4152</v>
      </c>
      <c r="P132" s="4">
        <v>14301</v>
      </c>
      <c r="Q132" s="4">
        <v>82</v>
      </c>
      <c r="R132" s="4">
        <v>1132</v>
      </c>
      <c r="S132" s="4">
        <v>0</v>
      </c>
      <c r="T132" s="4">
        <v>5148</v>
      </c>
      <c r="U132" s="4">
        <v>0</v>
      </c>
      <c r="V132" s="4">
        <v>3014</v>
      </c>
      <c r="W132" s="4">
        <v>53869</v>
      </c>
      <c r="X132" s="4">
        <v>667799</v>
      </c>
      <c r="Y132" s="4">
        <v>134359</v>
      </c>
      <c r="Z132" s="4">
        <v>902181</v>
      </c>
      <c r="AA132" s="4">
        <v>12596</v>
      </c>
      <c r="AB132" s="4">
        <v>66774</v>
      </c>
      <c r="AC132" s="4">
        <v>0</v>
      </c>
      <c r="AD132" s="4">
        <v>160779</v>
      </c>
      <c r="AE132" s="4">
        <v>0</v>
      </c>
      <c r="AF132" s="4">
        <v>206636</v>
      </c>
      <c r="AG132" s="4">
        <v>206636</v>
      </c>
      <c r="AH132" s="4">
        <v>89095</v>
      </c>
      <c r="AI132" s="4">
        <v>80464</v>
      </c>
      <c r="AJ132" s="4">
        <v>8636</v>
      </c>
    </row>
    <row r="133" spans="1:36" s="8" customFormat="1" ht="11.25">
      <c r="A133" s="6" t="s">
        <v>75</v>
      </c>
      <c r="B133" s="7">
        <v>4</v>
      </c>
      <c r="C133" s="6" t="s">
        <v>60</v>
      </c>
      <c r="D133" s="7">
        <v>37625</v>
      </c>
      <c r="E133" s="7">
        <v>11843</v>
      </c>
      <c r="F133" s="7">
        <v>45168</v>
      </c>
      <c r="G133" s="7">
        <v>282</v>
      </c>
      <c r="H133" s="7">
        <v>3768</v>
      </c>
      <c r="I133" s="7">
        <v>0</v>
      </c>
      <c r="J133" s="7">
        <v>14212</v>
      </c>
      <c r="K133" s="7">
        <v>0</v>
      </c>
      <c r="L133" s="7">
        <v>6426</v>
      </c>
      <c r="M133" s="7">
        <v>93180</v>
      </c>
      <c r="N133" s="7">
        <v>14279</v>
      </c>
      <c r="O133" s="7">
        <v>7696</v>
      </c>
      <c r="P133" s="7">
        <v>15723</v>
      </c>
      <c r="Q133" s="7">
        <v>93</v>
      </c>
      <c r="R133" s="7">
        <v>1432</v>
      </c>
      <c r="S133" s="7">
        <v>0</v>
      </c>
      <c r="T133" s="7">
        <v>9312</v>
      </c>
      <c r="U133" s="7">
        <v>0</v>
      </c>
      <c r="V133" s="7">
        <v>1721</v>
      </c>
      <c r="W133" s="7">
        <v>30442</v>
      </c>
      <c r="X133" s="7">
        <v>653201</v>
      </c>
      <c r="Y133" s="7">
        <v>113333</v>
      </c>
      <c r="Z133" s="7">
        <v>861144</v>
      </c>
      <c r="AA133" s="7">
        <v>14034</v>
      </c>
      <c r="AB133" s="7">
        <v>65315</v>
      </c>
      <c r="AC133" s="7">
        <v>0</v>
      </c>
      <c r="AD133" s="7">
        <v>187316</v>
      </c>
      <c r="AE133" s="7">
        <v>0</v>
      </c>
      <c r="AF133" s="7">
        <v>230639</v>
      </c>
      <c r="AG133" s="7">
        <v>230639</v>
      </c>
      <c r="AH133" s="7">
        <v>97917</v>
      </c>
      <c r="AI133" s="7">
        <v>76056</v>
      </c>
      <c r="AJ133" s="7">
        <v>21862</v>
      </c>
    </row>
    <row r="134" spans="1:36" s="5" customFormat="1" ht="11.25">
      <c r="A134" s="3" t="s">
        <v>76</v>
      </c>
      <c r="B134" s="4">
        <v>1</v>
      </c>
      <c r="C134" s="3" t="s">
        <v>59</v>
      </c>
      <c r="D134" s="4">
        <v>5312</v>
      </c>
      <c r="E134" s="4">
        <v>0</v>
      </c>
      <c r="F134" s="4">
        <v>3486</v>
      </c>
      <c r="G134" s="4">
        <v>130</v>
      </c>
      <c r="H134" s="4">
        <v>532</v>
      </c>
      <c r="I134" s="4">
        <v>797</v>
      </c>
      <c r="J134" s="4">
        <v>2232</v>
      </c>
      <c r="K134" s="4">
        <v>4</v>
      </c>
      <c r="L134" s="4">
        <v>0</v>
      </c>
      <c r="M134" s="4">
        <v>0</v>
      </c>
      <c r="N134" s="4">
        <v>2056</v>
      </c>
      <c r="O134" s="4">
        <v>0</v>
      </c>
      <c r="P134" s="4">
        <v>1103</v>
      </c>
      <c r="Q134" s="4">
        <v>69</v>
      </c>
      <c r="R134" s="4">
        <v>204</v>
      </c>
      <c r="S134" s="4">
        <v>306</v>
      </c>
      <c r="T134" s="4">
        <v>1097</v>
      </c>
      <c r="U134" s="4">
        <v>2</v>
      </c>
      <c r="V134" s="4">
        <v>7</v>
      </c>
      <c r="W134" s="4">
        <v>84</v>
      </c>
      <c r="X134" s="4">
        <v>94167</v>
      </c>
      <c r="Y134" s="4">
        <v>0</v>
      </c>
      <c r="Z134" s="4">
        <v>72424</v>
      </c>
      <c r="AA134" s="4">
        <v>4704</v>
      </c>
      <c r="AB134" s="4">
        <v>9418</v>
      </c>
      <c r="AC134" s="4">
        <v>14125</v>
      </c>
      <c r="AD134" s="4">
        <v>27115</v>
      </c>
      <c r="AE134" s="4">
        <v>655</v>
      </c>
      <c r="AF134" s="4">
        <v>0</v>
      </c>
      <c r="AG134" s="4">
        <v>0</v>
      </c>
      <c r="AH134" s="4">
        <v>62</v>
      </c>
      <c r="AI134" s="4">
        <v>57</v>
      </c>
      <c r="AJ134" s="4">
        <v>5</v>
      </c>
    </row>
    <row r="135" spans="1:36" s="5" customFormat="1" ht="11.25">
      <c r="A135" s="3" t="s">
        <v>76</v>
      </c>
      <c r="B135" s="4">
        <v>1</v>
      </c>
      <c r="C135" s="3" t="s">
        <v>60</v>
      </c>
      <c r="D135" s="4">
        <v>5289</v>
      </c>
      <c r="E135" s="4">
        <v>0</v>
      </c>
      <c r="F135" s="4">
        <v>3569</v>
      </c>
      <c r="G135" s="4">
        <v>193</v>
      </c>
      <c r="H135" s="4">
        <v>532</v>
      </c>
      <c r="I135" s="4">
        <v>794</v>
      </c>
      <c r="J135" s="4">
        <v>2063</v>
      </c>
      <c r="K135" s="4">
        <v>4</v>
      </c>
      <c r="L135" s="4">
        <v>0</v>
      </c>
      <c r="M135" s="4">
        <v>0</v>
      </c>
      <c r="N135" s="4">
        <v>2301</v>
      </c>
      <c r="O135" s="4">
        <v>0</v>
      </c>
      <c r="P135" s="4">
        <v>1204</v>
      </c>
      <c r="Q135" s="4">
        <v>108</v>
      </c>
      <c r="R135" s="4">
        <v>231</v>
      </c>
      <c r="S135" s="4">
        <v>349</v>
      </c>
      <c r="T135" s="4">
        <v>1236</v>
      </c>
      <c r="U135" s="4">
        <v>3</v>
      </c>
      <c r="V135" s="4">
        <v>13</v>
      </c>
      <c r="W135" s="4">
        <v>169</v>
      </c>
      <c r="X135" s="4">
        <v>91676</v>
      </c>
      <c r="Y135" s="4">
        <v>0</v>
      </c>
      <c r="Z135" s="4">
        <v>79548</v>
      </c>
      <c r="AA135" s="4">
        <v>5821</v>
      </c>
      <c r="AB135" s="4">
        <v>9166</v>
      </c>
      <c r="AC135" s="4">
        <v>13751</v>
      </c>
      <c r="AD135" s="4">
        <v>18223</v>
      </c>
      <c r="AE135" s="4">
        <v>2548</v>
      </c>
      <c r="AF135" s="4">
        <v>206</v>
      </c>
      <c r="AG135" s="4">
        <v>206</v>
      </c>
      <c r="AH135" s="4">
        <v>15615</v>
      </c>
      <c r="AI135" s="4">
        <v>14697</v>
      </c>
      <c r="AJ135" s="4">
        <v>919</v>
      </c>
    </row>
    <row r="136" spans="1:36" s="5" customFormat="1" ht="11.25">
      <c r="A136" s="3" t="s">
        <v>76</v>
      </c>
      <c r="B136" s="4">
        <v>2</v>
      </c>
      <c r="C136" s="3" t="s">
        <v>59</v>
      </c>
      <c r="D136" s="4">
        <v>5148</v>
      </c>
      <c r="E136" s="4">
        <v>2228</v>
      </c>
      <c r="F136" s="4">
        <v>3707</v>
      </c>
      <c r="G136" s="4">
        <v>145</v>
      </c>
      <c r="H136" s="4">
        <v>516</v>
      </c>
      <c r="I136" s="4">
        <v>773</v>
      </c>
      <c r="J136" s="4">
        <v>4040</v>
      </c>
      <c r="K136" s="4">
        <v>0</v>
      </c>
      <c r="L136" s="4">
        <v>0</v>
      </c>
      <c r="M136" s="4">
        <v>0</v>
      </c>
      <c r="N136" s="4">
        <v>2021</v>
      </c>
      <c r="O136" s="4">
        <v>1095</v>
      </c>
      <c r="P136" s="4">
        <v>1183</v>
      </c>
      <c r="Q136" s="4">
        <v>83</v>
      </c>
      <c r="R136" s="4">
        <v>202</v>
      </c>
      <c r="S136" s="4">
        <v>304</v>
      </c>
      <c r="T136" s="4">
        <v>2071</v>
      </c>
      <c r="U136" s="4">
        <v>2</v>
      </c>
      <c r="V136" s="4">
        <v>17</v>
      </c>
      <c r="W136" s="4">
        <v>204</v>
      </c>
      <c r="X136" s="4">
        <v>94257</v>
      </c>
      <c r="Y136" s="4">
        <v>26460</v>
      </c>
      <c r="Z136" s="4">
        <v>68377</v>
      </c>
      <c r="AA136" s="4">
        <v>2651</v>
      </c>
      <c r="AB136" s="4">
        <v>9426</v>
      </c>
      <c r="AC136" s="4">
        <v>14137</v>
      </c>
      <c r="AD136" s="4">
        <v>59118</v>
      </c>
      <c r="AE136" s="4">
        <v>4</v>
      </c>
      <c r="AF136" s="4">
        <v>0</v>
      </c>
      <c r="AG136" s="4">
        <v>0</v>
      </c>
      <c r="AH136" s="4">
        <v>85</v>
      </c>
      <c r="AI136" s="4">
        <v>78</v>
      </c>
      <c r="AJ136" s="4">
        <v>7</v>
      </c>
    </row>
    <row r="137" spans="1:36" s="5" customFormat="1" ht="11.25">
      <c r="A137" s="3" t="s">
        <v>76</v>
      </c>
      <c r="B137" s="4">
        <v>2</v>
      </c>
      <c r="C137" s="3" t="s">
        <v>60</v>
      </c>
      <c r="D137" s="4">
        <v>5314</v>
      </c>
      <c r="E137" s="4">
        <v>2069</v>
      </c>
      <c r="F137" s="4">
        <v>3765</v>
      </c>
      <c r="G137" s="4">
        <v>202</v>
      </c>
      <c r="H137" s="4">
        <v>531</v>
      </c>
      <c r="I137" s="4">
        <v>796</v>
      </c>
      <c r="J137" s="4">
        <v>3947</v>
      </c>
      <c r="K137" s="4">
        <v>0</v>
      </c>
      <c r="L137" s="4">
        <v>0</v>
      </c>
      <c r="M137" s="4">
        <v>0</v>
      </c>
      <c r="N137" s="4">
        <v>2380</v>
      </c>
      <c r="O137" s="4">
        <v>1233</v>
      </c>
      <c r="P137" s="4">
        <v>1280</v>
      </c>
      <c r="Q137" s="4">
        <v>103</v>
      </c>
      <c r="R137" s="4">
        <v>238</v>
      </c>
      <c r="S137" s="4">
        <v>359</v>
      </c>
      <c r="T137" s="4">
        <v>2469</v>
      </c>
      <c r="U137" s="4">
        <v>1</v>
      </c>
      <c r="V137" s="4">
        <v>0</v>
      </c>
      <c r="W137" s="4">
        <v>0</v>
      </c>
      <c r="X137" s="4">
        <v>98930</v>
      </c>
      <c r="Y137" s="4">
        <v>15675</v>
      </c>
      <c r="Z137" s="4">
        <v>73364</v>
      </c>
      <c r="AA137" s="4">
        <v>7509</v>
      </c>
      <c r="AB137" s="4">
        <v>9893</v>
      </c>
      <c r="AC137" s="4">
        <v>14842</v>
      </c>
      <c r="AD137" s="4">
        <v>44036</v>
      </c>
      <c r="AE137" s="4">
        <v>306</v>
      </c>
      <c r="AF137" s="4">
        <v>106</v>
      </c>
      <c r="AG137" s="4">
        <v>106</v>
      </c>
      <c r="AH137" s="4">
        <v>17270</v>
      </c>
      <c r="AI137" s="4">
        <v>14696</v>
      </c>
      <c r="AJ137" s="4">
        <v>2571</v>
      </c>
    </row>
    <row r="138" spans="1:36" s="5" customFormat="1" ht="11.25">
      <c r="A138" s="3" t="s">
        <v>76</v>
      </c>
      <c r="B138" s="4">
        <v>3</v>
      </c>
      <c r="C138" s="3" t="s">
        <v>59</v>
      </c>
      <c r="D138" s="4">
        <v>5431</v>
      </c>
      <c r="E138" s="4">
        <v>4040</v>
      </c>
      <c r="F138" s="4">
        <v>3503</v>
      </c>
      <c r="G138" s="4">
        <v>127</v>
      </c>
      <c r="H138" s="4">
        <v>545</v>
      </c>
      <c r="I138" s="4">
        <v>814</v>
      </c>
      <c r="J138" s="4">
        <v>6386</v>
      </c>
      <c r="K138" s="4">
        <v>0</v>
      </c>
      <c r="L138" s="4">
        <v>0</v>
      </c>
      <c r="M138" s="4">
        <v>0</v>
      </c>
      <c r="N138" s="4">
        <v>1888</v>
      </c>
      <c r="O138" s="4">
        <v>2069</v>
      </c>
      <c r="P138" s="4">
        <v>1011</v>
      </c>
      <c r="Q138" s="4">
        <v>78</v>
      </c>
      <c r="R138" s="4">
        <v>190</v>
      </c>
      <c r="S138" s="4">
        <v>283</v>
      </c>
      <c r="T138" s="4">
        <v>3068</v>
      </c>
      <c r="U138" s="4">
        <v>1</v>
      </c>
      <c r="V138" s="4">
        <v>9</v>
      </c>
      <c r="W138" s="4">
        <v>108</v>
      </c>
      <c r="X138" s="4">
        <v>90166</v>
      </c>
      <c r="Y138" s="4">
        <v>59114</v>
      </c>
      <c r="Z138" s="4">
        <v>72739</v>
      </c>
      <c r="AA138" s="4">
        <v>5694</v>
      </c>
      <c r="AB138" s="4">
        <v>9017</v>
      </c>
      <c r="AC138" s="4">
        <v>13522</v>
      </c>
      <c r="AD138" s="4">
        <v>80249</v>
      </c>
      <c r="AE138" s="4">
        <v>355</v>
      </c>
      <c r="AF138" s="4">
        <v>37</v>
      </c>
      <c r="AG138" s="4">
        <v>37</v>
      </c>
      <c r="AH138" s="4">
        <v>76</v>
      </c>
      <c r="AI138" s="4">
        <v>65</v>
      </c>
      <c r="AJ138" s="4">
        <v>11</v>
      </c>
    </row>
    <row r="139" spans="1:36" s="5" customFormat="1" ht="11.25">
      <c r="A139" s="3" t="s">
        <v>76</v>
      </c>
      <c r="B139" s="4">
        <v>3</v>
      </c>
      <c r="C139" s="3" t="s">
        <v>60</v>
      </c>
      <c r="D139" s="4">
        <v>4976</v>
      </c>
      <c r="E139" s="4">
        <v>3773</v>
      </c>
      <c r="F139" s="4">
        <v>3373</v>
      </c>
      <c r="G139" s="4">
        <v>212</v>
      </c>
      <c r="H139" s="4">
        <v>497</v>
      </c>
      <c r="I139" s="4">
        <v>746</v>
      </c>
      <c r="J139" s="4">
        <v>5664</v>
      </c>
      <c r="K139" s="4">
        <v>3</v>
      </c>
      <c r="L139" s="4">
        <v>0</v>
      </c>
      <c r="M139" s="4">
        <v>0</v>
      </c>
      <c r="N139" s="4">
        <v>2105</v>
      </c>
      <c r="O139" s="4">
        <v>2342</v>
      </c>
      <c r="P139" s="4">
        <v>1155</v>
      </c>
      <c r="Q139" s="4">
        <v>151</v>
      </c>
      <c r="R139" s="4">
        <v>211</v>
      </c>
      <c r="S139" s="4">
        <v>315</v>
      </c>
      <c r="T139" s="4">
        <v>3352</v>
      </c>
      <c r="U139" s="4">
        <v>0</v>
      </c>
      <c r="V139" s="4">
        <v>0</v>
      </c>
      <c r="W139" s="4">
        <v>0</v>
      </c>
      <c r="X139" s="4">
        <v>97342</v>
      </c>
      <c r="Y139" s="4">
        <v>41458</v>
      </c>
      <c r="Z139" s="4">
        <v>73931</v>
      </c>
      <c r="AA139" s="4">
        <v>6844</v>
      </c>
      <c r="AB139" s="4">
        <v>9734</v>
      </c>
      <c r="AC139" s="4">
        <v>14600</v>
      </c>
      <c r="AD139" s="4">
        <v>67750</v>
      </c>
      <c r="AE139" s="4">
        <v>0</v>
      </c>
      <c r="AF139" s="4">
        <v>0</v>
      </c>
      <c r="AG139" s="4">
        <v>0</v>
      </c>
      <c r="AH139" s="4">
        <v>17267</v>
      </c>
      <c r="AI139" s="4">
        <v>15981</v>
      </c>
      <c r="AJ139" s="4">
        <v>1287</v>
      </c>
    </row>
    <row r="140" spans="1:36" s="5" customFormat="1" ht="11.25">
      <c r="A140" s="3" t="s">
        <v>76</v>
      </c>
      <c r="B140" s="4">
        <v>4</v>
      </c>
      <c r="C140" s="3" t="s">
        <v>59</v>
      </c>
      <c r="D140" s="4">
        <v>5964</v>
      </c>
      <c r="E140" s="4">
        <v>6386</v>
      </c>
      <c r="F140" s="4">
        <v>4210</v>
      </c>
      <c r="G140" s="4">
        <v>155</v>
      </c>
      <c r="H140" s="4">
        <v>596</v>
      </c>
      <c r="I140" s="4">
        <v>0</v>
      </c>
      <c r="J140" s="4">
        <v>8581</v>
      </c>
      <c r="K140" s="4">
        <v>0</v>
      </c>
      <c r="L140" s="4">
        <v>0</v>
      </c>
      <c r="M140" s="4">
        <v>0</v>
      </c>
      <c r="N140" s="4">
        <v>2052</v>
      </c>
      <c r="O140" s="4">
        <v>3067</v>
      </c>
      <c r="P140" s="4">
        <v>1162</v>
      </c>
      <c r="Q140" s="4">
        <v>110</v>
      </c>
      <c r="R140" s="4">
        <v>205</v>
      </c>
      <c r="S140" s="4">
        <v>0</v>
      </c>
      <c r="T140" s="4">
        <v>4052</v>
      </c>
      <c r="U140" s="4">
        <v>0</v>
      </c>
      <c r="V140" s="4">
        <v>0</v>
      </c>
      <c r="W140" s="4">
        <v>0</v>
      </c>
      <c r="X140" s="4">
        <v>99111</v>
      </c>
      <c r="Y140" s="4">
        <v>79894</v>
      </c>
      <c r="Z140" s="4">
        <v>83094</v>
      </c>
      <c r="AA140" s="4">
        <v>8392</v>
      </c>
      <c r="AB140" s="4">
        <v>9913</v>
      </c>
      <c r="AC140" s="4">
        <v>0</v>
      </c>
      <c r="AD140" s="4">
        <v>100345</v>
      </c>
      <c r="AE140" s="4">
        <v>0</v>
      </c>
      <c r="AF140" s="4">
        <v>2907</v>
      </c>
      <c r="AG140" s="4">
        <v>2907</v>
      </c>
      <c r="AH140" s="4">
        <v>14883</v>
      </c>
      <c r="AI140" s="4">
        <v>13227</v>
      </c>
      <c r="AJ140" s="4">
        <v>1653</v>
      </c>
    </row>
    <row r="141" spans="1:36" s="8" customFormat="1" ht="11.25">
      <c r="A141" s="6" t="s">
        <v>76</v>
      </c>
      <c r="B141" s="7">
        <v>4</v>
      </c>
      <c r="C141" s="6" t="s">
        <v>60</v>
      </c>
      <c r="D141" s="7">
        <v>5354</v>
      </c>
      <c r="E141" s="7">
        <v>5661</v>
      </c>
      <c r="F141" s="7">
        <v>3852</v>
      </c>
      <c r="G141" s="7">
        <v>213</v>
      </c>
      <c r="H141" s="7">
        <v>529</v>
      </c>
      <c r="I141" s="7">
        <v>0</v>
      </c>
      <c r="J141" s="7">
        <v>7479</v>
      </c>
      <c r="K141" s="7">
        <v>0</v>
      </c>
      <c r="L141" s="7">
        <v>0</v>
      </c>
      <c r="M141" s="7">
        <v>0</v>
      </c>
      <c r="N141" s="7">
        <v>2370</v>
      </c>
      <c r="O141" s="7">
        <v>3352</v>
      </c>
      <c r="P141" s="7">
        <v>1258</v>
      </c>
      <c r="Q141" s="7">
        <v>77</v>
      </c>
      <c r="R141" s="7">
        <v>240</v>
      </c>
      <c r="S141" s="7">
        <v>0</v>
      </c>
      <c r="T141" s="7">
        <v>4627</v>
      </c>
      <c r="U141" s="7">
        <v>0</v>
      </c>
      <c r="V141" s="7">
        <v>0</v>
      </c>
      <c r="W141" s="7">
        <v>0</v>
      </c>
      <c r="X141" s="7">
        <v>107351</v>
      </c>
      <c r="Y141" s="7">
        <v>67750</v>
      </c>
      <c r="Z141" s="7">
        <v>83206</v>
      </c>
      <c r="AA141" s="7">
        <v>7163</v>
      </c>
      <c r="AB141" s="7">
        <v>10737</v>
      </c>
      <c r="AC141" s="7">
        <v>0</v>
      </c>
      <c r="AD141" s="7">
        <v>95844</v>
      </c>
      <c r="AE141" s="7">
        <v>0</v>
      </c>
      <c r="AF141" s="7">
        <v>374</v>
      </c>
      <c r="AG141" s="7">
        <v>374</v>
      </c>
      <c r="AH141" s="7">
        <v>16719</v>
      </c>
      <c r="AI141" s="7">
        <v>16168</v>
      </c>
      <c r="AJ141" s="7">
        <v>551</v>
      </c>
    </row>
    <row r="142" spans="1:36" s="5" customFormat="1" ht="11.25">
      <c r="A142" s="3" t="s">
        <v>77</v>
      </c>
      <c r="B142" s="4">
        <v>1</v>
      </c>
      <c r="C142" s="3" t="s">
        <v>59</v>
      </c>
      <c r="D142" s="4">
        <v>11289</v>
      </c>
      <c r="E142" s="4">
        <v>0</v>
      </c>
      <c r="F142" s="4">
        <v>10147</v>
      </c>
      <c r="G142" s="4">
        <v>73</v>
      </c>
      <c r="H142" s="4">
        <v>1131</v>
      </c>
      <c r="I142" s="4">
        <v>1693</v>
      </c>
      <c r="J142" s="4">
        <v>2468</v>
      </c>
      <c r="K142" s="4">
        <v>60</v>
      </c>
      <c r="L142" s="4">
        <v>208</v>
      </c>
      <c r="M142" s="4">
        <v>2604</v>
      </c>
      <c r="N142" s="4">
        <v>3853</v>
      </c>
      <c r="O142" s="4">
        <v>0</v>
      </c>
      <c r="P142" s="4">
        <v>3057</v>
      </c>
      <c r="Q142" s="4">
        <v>38</v>
      </c>
      <c r="R142" s="4">
        <v>380</v>
      </c>
      <c r="S142" s="4">
        <v>571</v>
      </c>
      <c r="T142" s="4">
        <v>1302</v>
      </c>
      <c r="U142" s="4">
        <v>58</v>
      </c>
      <c r="V142" s="4">
        <v>106</v>
      </c>
      <c r="W142" s="4">
        <v>1590</v>
      </c>
      <c r="X142" s="4">
        <v>196697</v>
      </c>
      <c r="Y142" s="4">
        <v>0</v>
      </c>
      <c r="Z142" s="4">
        <v>190161</v>
      </c>
      <c r="AA142" s="4">
        <v>3045</v>
      </c>
      <c r="AB142" s="4">
        <v>19670</v>
      </c>
      <c r="AC142" s="4">
        <v>29513</v>
      </c>
      <c r="AD142" s="4">
        <v>37642</v>
      </c>
      <c r="AE142" s="4">
        <v>3787</v>
      </c>
      <c r="AF142" s="4">
        <v>10676</v>
      </c>
      <c r="AG142" s="4">
        <v>10676</v>
      </c>
      <c r="AH142" s="4">
        <v>27889</v>
      </c>
      <c r="AI142" s="4">
        <v>23213</v>
      </c>
      <c r="AJ142" s="4">
        <v>4676</v>
      </c>
    </row>
    <row r="143" spans="1:36" s="5" customFormat="1" ht="11.25">
      <c r="A143" s="3" t="s">
        <v>77</v>
      </c>
      <c r="B143" s="4">
        <v>1</v>
      </c>
      <c r="C143" s="3" t="s">
        <v>60</v>
      </c>
      <c r="D143" s="4">
        <v>11600</v>
      </c>
      <c r="E143" s="4">
        <v>0</v>
      </c>
      <c r="F143" s="4">
        <v>11167</v>
      </c>
      <c r="G143" s="4">
        <v>133</v>
      </c>
      <c r="H143" s="4">
        <v>1161</v>
      </c>
      <c r="I143" s="4">
        <v>1739</v>
      </c>
      <c r="J143" s="4">
        <v>1749</v>
      </c>
      <c r="K143" s="4">
        <v>182</v>
      </c>
      <c r="L143" s="4">
        <v>106</v>
      </c>
      <c r="M143" s="4">
        <v>1538</v>
      </c>
      <c r="N143" s="4">
        <v>4982</v>
      </c>
      <c r="O143" s="4">
        <v>0</v>
      </c>
      <c r="P143" s="4">
        <v>3572</v>
      </c>
      <c r="Q143" s="4">
        <v>49</v>
      </c>
      <c r="R143" s="4">
        <v>497</v>
      </c>
      <c r="S143" s="4">
        <v>744</v>
      </c>
      <c r="T143" s="4">
        <v>1862</v>
      </c>
      <c r="U143" s="4">
        <v>4</v>
      </c>
      <c r="V143" s="4">
        <v>0</v>
      </c>
      <c r="W143" s="4">
        <v>0</v>
      </c>
      <c r="X143" s="4">
        <v>192324</v>
      </c>
      <c r="Y143" s="4">
        <v>0</v>
      </c>
      <c r="Z143" s="4">
        <v>196194</v>
      </c>
      <c r="AA143" s="4">
        <v>553</v>
      </c>
      <c r="AB143" s="4">
        <v>19229</v>
      </c>
      <c r="AC143" s="4">
        <v>28847</v>
      </c>
      <c r="AD143" s="4">
        <v>22819</v>
      </c>
      <c r="AE143" s="4">
        <v>4078</v>
      </c>
      <c r="AF143" s="4">
        <v>3935</v>
      </c>
      <c r="AG143" s="4">
        <v>3935</v>
      </c>
      <c r="AH143" s="4">
        <v>33985</v>
      </c>
      <c r="AI143" s="4">
        <v>29946</v>
      </c>
      <c r="AJ143" s="4">
        <v>4041</v>
      </c>
    </row>
    <row r="144" spans="1:36" s="5" customFormat="1" ht="11.25">
      <c r="A144" s="3" t="s">
        <v>77</v>
      </c>
      <c r="B144" s="4">
        <v>2</v>
      </c>
      <c r="C144" s="3" t="s">
        <v>59</v>
      </c>
      <c r="D144" s="4">
        <v>11240</v>
      </c>
      <c r="E144" s="4">
        <v>2346</v>
      </c>
      <c r="F144" s="4">
        <v>10255</v>
      </c>
      <c r="G144" s="4">
        <v>87</v>
      </c>
      <c r="H144" s="4">
        <v>1120</v>
      </c>
      <c r="I144" s="4">
        <v>1685</v>
      </c>
      <c r="J144" s="4">
        <v>4590</v>
      </c>
      <c r="K144" s="4">
        <v>63</v>
      </c>
      <c r="L144" s="4">
        <v>163</v>
      </c>
      <c r="M144" s="4">
        <v>0</v>
      </c>
      <c r="N144" s="4">
        <v>3906</v>
      </c>
      <c r="O144" s="4">
        <v>1202</v>
      </c>
      <c r="P144" s="4">
        <v>3147</v>
      </c>
      <c r="Q144" s="4">
        <v>63</v>
      </c>
      <c r="R144" s="4">
        <v>392</v>
      </c>
      <c r="S144" s="4">
        <v>584</v>
      </c>
      <c r="T144" s="4">
        <v>2563</v>
      </c>
      <c r="U144" s="4">
        <v>59</v>
      </c>
      <c r="V144" s="4">
        <v>215</v>
      </c>
      <c r="W144" s="4">
        <v>0</v>
      </c>
      <c r="X144" s="4">
        <v>198338</v>
      </c>
      <c r="Y144" s="4">
        <v>32640</v>
      </c>
      <c r="Z144" s="4">
        <v>190620</v>
      </c>
      <c r="AA144" s="4">
        <v>3007</v>
      </c>
      <c r="AB144" s="4">
        <v>19836</v>
      </c>
      <c r="AC144" s="4">
        <v>29752</v>
      </c>
      <c r="AD144" s="4">
        <v>69419</v>
      </c>
      <c r="AE144" s="4">
        <v>3314</v>
      </c>
      <c r="AF144" s="4">
        <v>8917</v>
      </c>
      <c r="AG144" s="4">
        <v>0</v>
      </c>
      <c r="AH144" s="4">
        <v>27889</v>
      </c>
      <c r="AI144" s="4">
        <v>25718</v>
      </c>
      <c r="AJ144" s="4">
        <v>2171</v>
      </c>
    </row>
    <row r="145" spans="1:36" s="5" customFormat="1" ht="11.25">
      <c r="A145" s="3" t="s">
        <v>77</v>
      </c>
      <c r="B145" s="4">
        <v>2</v>
      </c>
      <c r="C145" s="3" t="s">
        <v>60</v>
      </c>
      <c r="D145" s="4">
        <v>10851</v>
      </c>
      <c r="E145" s="4">
        <v>182</v>
      </c>
      <c r="F145" s="4">
        <v>10537</v>
      </c>
      <c r="G145" s="4">
        <v>124</v>
      </c>
      <c r="H145" s="4">
        <v>1085</v>
      </c>
      <c r="I145" s="4">
        <v>1627</v>
      </c>
      <c r="J145" s="4">
        <v>1523</v>
      </c>
      <c r="K145" s="4">
        <v>55</v>
      </c>
      <c r="L145" s="4">
        <v>11</v>
      </c>
      <c r="M145" s="4">
        <v>160</v>
      </c>
      <c r="N145" s="4">
        <v>4584</v>
      </c>
      <c r="O145" s="4">
        <v>4</v>
      </c>
      <c r="P145" s="4">
        <v>3383</v>
      </c>
      <c r="Q145" s="4">
        <v>67</v>
      </c>
      <c r="R145" s="4">
        <v>455</v>
      </c>
      <c r="S145" s="4">
        <v>692</v>
      </c>
      <c r="T145" s="4">
        <v>1604</v>
      </c>
      <c r="U145" s="4">
        <v>9</v>
      </c>
      <c r="V145" s="4">
        <v>2</v>
      </c>
      <c r="W145" s="4">
        <v>34</v>
      </c>
      <c r="X145" s="4">
        <v>197334</v>
      </c>
      <c r="Y145" s="4">
        <v>4078</v>
      </c>
      <c r="Z145" s="4">
        <v>189670.21</v>
      </c>
      <c r="AA145" s="4">
        <v>2546</v>
      </c>
      <c r="AB145" s="4">
        <v>19735</v>
      </c>
      <c r="AC145" s="4">
        <v>29600</v>
      </c>
      <c r="AD145" s="4">
        <v>31246</v>
      </c>
      <c r="AE145" s="4">
        <v>2049</v>
      </c>
      <c r="AF145" s="4">
        <v>266</v>
      </c>
      <c r="AG145" s="4">
        <v>266</v>
      </c>
      <c r="AH145" s="4">
        <v>32147</v>
      </c>
      <c r="AI145" s="4">
        <v>27740</v>
      </c>
      <c r="AJ145" s="4">
        <v>4410</v>
      </c>
    </row>
    <row r="146" spans="1:36" s="5" customFormat="1" ht="11.25">
      <c r="A146" s="3" t="s">
        <v>77</v>
      </c>
      <c r="B146" s="4">
        <v>3</v>
      </c>
      <c r="C146" s="3" t="s">
        <v>59</v>
      </c>
      <c r="D146" s="4">
        <v>12231</v>
      </c>
      <c r="E146" s="4">
        <v>4351</v>
      </c>
      <c r="F146" s="4">
        <v>10697</v>
      </c>
      <c r="G146" s="4">
        <v>95</v>
      </c>
      <c r="H146" s="4">
        <v>1220</v>
      </c>
      <c r="I146" s="4">
        <v>1830</v>
      </c>
      <c r="J146" s="4">
        <v>7048</v>
      </c>
      <c r="K146" s="4">
        <v>26</v>
      </c>
      <c r="L146" s="4">
        <v>12</v>
      </c>
      <c r="M146" s="4">
        <v>152</v>
      </c>
      <c r="N146" s="4">
        <v>3792</v>
      </c>
      <c r="O146" s="4">
        <v>2274</v>
      </c>
      <c r="P146" s="4">
        <v>2935</v>
      </c>
      <c r="Q146" s="4">
        <v>67</v>
      </c>
      <c r="R146" s="4">
        <v>372</v>
      </c>
      <c r="S146" s="4">
        <v>571</v>
      </c>
      <c r="T146" s="4">
        <v>3464</v>
      </c>
      <c r="U146" s="4">
        <v>26</v>
      </c>
      <c r="V146" s="4">
        <v>2</v>
      </c>
      <c r="W146" s="4">
        <v>41</v>
      </c>
      <c r="X146" s="4">
        <v>202047</v>
      </c>
      <c r="Y146" s="4">
        <v>58764</v>
      </c>
      <c r="Z146" s="4">
        <v>184095</v>
      </c>
      <c r="AA146" s="4">
        <v>2934</v>
      </c>
      <c r="AB146" s="4">
        <v>20203</v>
      </c>
      <c r="AC146" s="4">
        <v>30308</v>
      </c>
      <c r="AD146" s="4">
        <v>96204</v>
      </c>
      <c r="AE146" s="4">
        <v>1906</v>
      </c>
      <c r="AF146" s="4">
        <v>319</v>
      </c>
      <c r="AG146" s="4">
        <v>319</v>
      </c>
      <c r="AH146" s="4">
        <v>30211</v>
      </c>
      <c r="AI146" s="4">
        <v>28775</v>
      </c>
      <c r="AJ146" s="4">
        <v>1436</v>
      </c>
    </row>
    <row r="147" spans="1:36" s="5" customFormat="1" ht="11.25">
      <c r="A147" s="3" t="s">
        <v>77</v>
      </c>
      <c r="B147" s="4">
        <v>3</v>
      </c>
      <c r="C147" s="3" t="s">
        <v>60</v>
      </c>
      <c r="D147" s="4">
        <v>11477</v>
      </c>
      <c r="E147" s="4">
        <v>2991</v>
      </c>
      <c r="F147" s="4">
        <v>10051</v>
      </c>
      <c r="G147" s="4">
        <v>144</v>
      </c>
      <c r="H147" s="4">
        <v>1146</v>
      </c>
      <c r="I147" s="4">
        <v>1718</v>
      </c>
      <c r="J147" s="4">
        <v>5586</v>
      </c>
      <c r="K147" s="4">
        <v>152</v>
      </c>
      <c r="L147" s="4">
        <v>15</v>
      </c>
      <c r="M147" s="4">
        <v>218</v>
      </c>
      <c r="N147" s="4">
        <v>4605</v>
      </c>
      <c r="O147" s="4">
        <v>3448</v>
      </c>
      <c r="P147" s="4">
        <v>3077</v>
      </c>
      <c r="Q147" s="4">
        <v>48</v>
      </c>
      <c r="R147" s="4">
        <v>457</v>
      </c>
      <c r="S147" s="4">
        <v>687</v>
      </c>
      <c r="T147" s="4">
        <v>5385</v>
      </c>
      <c r="U147" s="4">
        <v>0</v>
      </c>
      <c r="V147" s="4">
        <v>0</v>
      </c>
      <c r="W147" s="4">
        <v>0</v>
      </c>
      <c r="X147" s="4">
        <v>212862</v>
      </c>
      <c r="Y147" s="4">
        <v>47896</v>
      </c>
      <c r="Z147" s="4">
        <v>190193</v>
      </c>
      <c r="AA147" s="4">
        <v>3489</v>
      </c>
      <c r="AB147" s="4">
        <v>21286</v>
      </c>
      <c r="AC147" s="4">
        <v>31929</v>
      </c>
      <c r="AD147" s="4">
        <v>91880</v>
      </c>
      <c r="AE147" s="4">
        <v>2872</v>
      </c>
      <c r="AF147" s="4">
        <v>645</v>
      </c>
      <c r="AG147" s="4">
        <v>645</v>
      </c>
      <c r="AH147" s="4">
        <v>36006</v>
      </c>
      <c r="AI147" s="4">
        <v>33985</v>
      </c>
      <c r="AJ147" s="4">
        <v>2020</v>
      </c>
    </row>
    <row r="148" spans="1:36" s="5" customFormat="1" ht="11.25">
      <c r="A148" s="3" t="s">
        <v>77</v>
      </c>
      <c r="B148" s="4">
        <v>4</v>
      </c>
      <c r="C148" s="3" t="s">
        <v>59</v>
      </c>
      <c r="D148" s="4">
        <v>12929</v>
      </c>
      <c r="E148" s="4">
        <v>6994</v>
      </c>
      <c r="F148" s="4">
        <v>12531</v>
      </c>
      <c r="G148" s="4">
        <v>85</v>
      </c>
      <c r="H148" s="4">
        <v>1302</v>
      </c>
      <c r="I148" s="4">
        <v>0</v>
      </c>
      <c r="J148" s="4">
        <v>8738</v>
      </c>
      <c r="K148" s="4">
        <v>0</v>
      </c>
      <c r="L148" s="4">
        <v>129</v>
      </c>
      <c r="M148" s="4">
        <v>1939</v>
      </c>
      <c r="N148" s="4">
        <v>3807</v>
      </c>
      <c r="O148" s="4">
        <v>3421</v>
      </c>
      <c r="P148" s="4">
        <v>3095</v>
      </c>
      <c r="Q148" s="4">
        <v>60</v>
      </c>
      <c r="R148" s="4">
        <v>379</v>
      </c>
      <c r="S148" s="4">
        <v>0</v>
      </c>
      <c r="T148" s="4">
        <v>4517</v>
      </c>
      <c r="U148" s="4">
        <v>0</v>
      </c>
      <c r="V148" s="4">
        <v>65</v>
      </c>
      <c r="W148" s="4">
        <v>1361</v>
      </c>
      <c r="X148" s="4">
        <v>204058</v>
      </c>
      <c r="Y148" s="4">
        <v>94140</v>
      </c>
      <c r="Z148" s="4">
        <v>222446</v>
      </c>
      <c r="AA148" s="4">
        <v>3253</v>
      </c>
      <c r="AB148" s="4">
        <v>20408</v>
      </c>
      <c r="AC148" s="4">
        <v>0</v>
      </c>
      <c r="AD148" s="4">
        <v>99294</v>
      </c>
      <c r="AE148" s="4">
        <v>0</v>
      </c>
      <c r="AF148" s="4">
        <v>6385</v>
      </c>
      <c r="AG148" s="4">
        <v>6385</v>
      </c>
      <c r="AH148" s="4">
        <v>28476</v>
      </c>
      <c r="AI148" s="4">
        <v>26823</v>
      </c>
      <c r="AJ148" s="4">
        <v>1654</v>
      </c>
    </row>
    <row r="149" spans="1:36" s="8" customFormat="1" ht="11.25">
      <c r="A149" s="6" t="s">
        <v>77</v>
      </c>
      <c r="B149" s="7">
        <v>4</v>
      </c>
      <c r="C149" s="6" t="s">
        <v>60</v>
      </c>
      <c r="D149" s="7">
        <v>10843</v>
      </c>
      <c r="E149" s="7">
        <v>5572</v>
      </c>
      <c r="F149" s="7">
        <v>9855</v>
      </c>
      <c r="G149" s="7">
        <v>141</v>
      </c>
      <c r="H149" s="7">
        <v>1084</v>
      </c>
      <c r="I149" s="7">
        <v>0</v>
      </c>
      <c r="J149" s="7">
        <v>7718</v>
      </c>
      <c r="K149" s="7">
        <v>0</v>
      </c>
      <c r="L149" s="7">
        <v>215</v>
      </c>
      <c r="M149" s="7">
        <v>2929</v>
      </c>
      <c r="N149" s="7">
        <v>4414</v>
      </c>
      <c r="O149" s="7">
        <v>5385</v>
      </c>
      <c r="P149" s="7">
        <v>3111</v>
      </c>
      <c r="Q149" s="7">
        <v>68</v>
      </c>
      <c r="R149" s="7">
        <v>436</v>
      </c>
      <c r="S149" s="7">
        <v>0</v>
      </c>
      <c r="T149" s="7">
        <v>7056</v>
      </c>
      <c r="U149" s="7">
        <v>0</v>
      </c>
      <c r="V149" s="7">
        <v>0</v>
      </c>
      <c r="W149" s="7">
        <v>0</v>
      </c>
      <c r="X149" s="7">
        <v>204293</v>
      </c>
      <c r="Y149" s="7">
        <v>89008</v>
      </c>
      <c r="Z149" s="7">
        <v>197222</v>
      </c>
      <c r="AA149" s="7">
        <v>2733</v>
      </c>
      <c r="AB149" s="7">
        <v>20430</v>
      </c>
      <c r="AC149" s="7">
        <v>0</v>
      </c>
      <c r="AD149" s="7">
        <v>117601</v>
      </c>
      <c r="AE149" s="7">
        <v>0</v>
      </c>
      <c r="AF149" s="7">
        <v>3831</v>
      </c>
      <c r="AG149" s="7">
        <v>3831</v>
      </c>
      <c r="AH149" s="7">
        <v>15062</v>
      </c>
      <c r="AI149" s="7">
        <v>13593</v>
      </c>
      <c r="AJ149" s="7">
        <v>1470</v>
      </c>
    </row>
    <row r="150" spans="1:36" s="5" customFormat="1" ht="11.25">
      <c r="A150" s="3" t="s">
        <v>78</v>
      </c>
      <c r="B150" s="4">
        <v>1</v>
      </c>
      <c r="C150" s="3" t="s">
        <v>59</v>
      </c>
      <c r="D150" s="4">
        <v>4783</v>
      </c>
      <c r="E150" s="4">
        <v>0</v>
      </c>
      <c r="F150" s="4">
        <v>2992</v>
      </c>
      <c r="G150" s="4">
        <v>143</v>
      </c>
      <c r="H150" s="4">
        <v>482</v>
      </c>
      <c r="I150" s="4">
        <v>720</v>
      </c>
      <c r="J150" s="4">
        <v>2130</v>
      </c>
      <c r="K150" s="4">
        <v>0</v>
      </c>
      <c r="L150" s="4">
        <v>0</v>
      </c>
      <c r="M150" s="4">
        <v>0</v>
      </c>
      <c r="N150" s="4">
        <v>1888</v>
      </c>
      <c r="O150" s="4">
        <v>0</v>
      </c>
      <c r="P150" s="4">
        <v>1135</v>
      </c>
      <c r="Q150" s="4">
        <v>41</v>
      </c>
      <c r="R150" s="4">
        <v>188</v>
      </c>
      <c r="S150" s="4">
        <v>285</v>
      </c>
      <c r="T150" s="4">
        <v>900</v>
      </c>
      <c r="U150" s="4">
        <v>0</v>
      </c>
      <c r="V150" s="4">
        <v>0</v>
      </c>
      <c r="W150" s="4">
        <v>0</v>
      </c>
      <c r="X150" s="4">
        <v>86183</v>
      </c>
      <c r="Y150" s="4">
        <v>0</v>
      </c>
      <c r="Z150" s="4">
        <v>62239</v>
      </c>
      <c r="AA150" s="4">
        <v>9643</v>
      </c>
      <c r="AB150" s="4">
        <v>8617</v>
      </c>
      <c r="AC150" s="4">
        <v>12927</v>
      </c>
      <c r="AD150" s="4">
        <v>23470</v>
      </c>
      <c r="AE150" s="4">
        <v>468</v>
      </c>
      <c r="AF150" s="4">
        <v>84</v>
      </c>
      <c r="AG150" s="4">
        <v>84</v>
      </c>
      <c r="AH150" s="4">
        <v>1670</v>
      </c>
      <c r="AI150" s="4">
        <v>1670</v>
      </c>
      <c r="AJ150" s="4">
        <v>0</v>
      </c>
    </row>
    <row r="151" spans="1:36" s="5" customFormat="1" ht="11.25">
      <c r="A151" s="3" t="s">
        <v>78</v>
      </c>
      <c r="B151" s="4">
        <v>1</v>
      </c>
      <c r="C151" s="3" t="s">
        <v>60</v>
      </c>
      <c r="D151" s="4">
        <v>4866</v>
      </c>
      <c r="E151" s="4">
        <v>0</v>
      </c>
      <c r="F151" s="4">
        <v>3156</v>
      </c>
      <c r="G151" s="4">
        <v>161</v>
      </c>
      <c r="H151" s="4">
        <v>488</v>
      </c>
      <c r="I151" s="4">
        <v>735</v>
      </c>
      <c r="J151" s="4">
        <v>2041</v>
      </c>
      <c r="K151" s="4">
        <v>4</v>
      </c>
      <c r="L151" s="4">
        <v>0</v>
      </c>
      <c r="M151" s="4">
        <v>0</v>
      </c>
      <c r="N151" s="4">
        <v>2996</v>
      </c>
      <c r="O151" s="4">
        <v>0</v>
      </c>
      <c r="P151" s="4">
        <v>1866</v>
      </c>
      <c r="Q151" s="4">
        <v>41</v>
      </c>
      <c r="R151" s="4">
        <v>303</v>
      </c>
      <c r="S151" s="4">
        <v>453</v>
      </c>
      <c r="T151" s="4">
        <v>1393</v>
      </c>
      <c r="U151" s="4">
        <v>1</v>
      </c>
      <c r="V151" s="4">
        <v>0</v>
      </c>
      <c r="W151" s="4">
        <v>0</v>
      </c>
      <c r="X151" s="4">
        <v>83937</v>
      </c>
      <c r="Y151" s="4">
        <v>0</v>
      </c>
      <c r="Z151" s="4">
        <v>69165</v>
      </c>
      <c r="AA151" s="4">
        <v>8603</v>
      </c>
      <c r="AB151" s="4">
        <v>8391</v>
      </c>
      <c r="AC151" s="4">
        <v>12589</v>
      </c>
      <c r="AD151" s="4">
        <v>16645</v>
      </c>
      <c r="AE151" s="4">
        <v>1220</v>
      </c>
      <c r="AF151" s="4">
        <v>866</v>
      </c>
      <c r="AG151" s="4">
        <v>866</v>
      </c>
      <c r="AH151" s="4">
        <v>3307</v>
      </c>
      <c r="AI151" s="4">
        <v>2572</v>
      </c>
      <c r="AJ151" s="4">
        <v>735</v>
      </c>
    </row>
    <row r="152" spans="1:36" s="5" customFormat="1" ht="11.25">
      <c r="A152" s="3" t="s">
        <v>78</v>
      </c>
      <c r="B152" s="4">
        <v>2</v>
      </c>
      <c r="C152" s="3" t="s">
        <v>59</v>
      </c>
      <c r="D152" s="4">
        <v>4615</v>
      </c>
      <c r="E152" s="4">
        <v>2070</v>
      </c>
      <c r="F152" s="4">
        <v>3019</v>
      </c>
      <c r="G152" s="4">
        <v>182</v>
      </c>
      <c r="H152" s="4">
        <v>468</v>
      </c>
      <c r="I152" s="4">
        <v>691</v>
      </c>
      <c r="J152" s="4">
        <v>3955</v>
      </c>
      <c r="K152" s="4">
        <v>2</v>
      </c>
      <c r="L152" s="4">
        <v>1</v>
      </c>
      <c r="M152" s="4">
        <v>13</v>
      </c>
      <c r="N152" s="4">
        <v>1848</v>
      </c>
      <c r="O152" s="4">
        <v>883</v>
      </c>
      <c r="P152" s="4">
        <v>1144</v>
      </c>
      <c r="Q152" s="4">
        <v>32</v>
      </c>
      <c r="R152" s="4">
        <v>188</v>
      </c>
      <c r="S152" s="4">
        <v>277</v>
      </c>
      <c r="T152" s="4">
        <v>1743</v>
      </c>
      <c r="U152" s="4">
        <v>0</v>
      </c>
      <c r="V152" s="4">
        <v>0</v>
      </c>
      <c r="W152" s="4">
        <v>0</v>
      </c>
      <c r="X152" s="4">
        <v>85457</v>
      </c>
      <c r="Y152" s="4">
        <v>21529</v>
      </c>
      <c r="Z152" s="4">
        <v>54603</v>
      </c>
      <c r="AA152" s="4">
        <v>9643</v>
      </c>
      <c r="AB152" s="4">
        <v>8546</v>
      </c>
      <c r="AC152" s="4">
        <v>12818</v>
      </c>
      <c r="AD152" s="4">
        <v>51311</v>
      </c>
      <c r="AE152" s="4">
        <v>8</v>
      </c>
      <c r="AF152" s="4">
        <v>18</v>
      </c>
      <c r="AG152" s="4">
        <v>18</v>
      </c>
      <c r="AH152" s="4">
        <v>1169</v>
      </c>
      <c r="AI152" s="4">
        <v>1002</v>
      </c>
      <c r="AJ152" s="4">
        <v>167</v>
      </c>
    </row>
    <row r="153" spans="1:36" s="5" customFormat="1" ht="11.25">
      <c r="A153" s="3" t="s">
        <v>78</v>
      </c>
      <c r="B153" s="4">
        <v>2</v>
      </c>
      <c r="C153" s="3" t="s">
        <v>60</v>
      </c>
      <c r="D153" s="4">
        <v>4855</v>
      </c>
      <c r="E153" s="4">
        <v>1952</v>
      </c>
      <c r="F153" s="4">
        <v>3201</v>
      </c>
      <c r="G153" s="4">
        <v>179</v>
      </c>
      <c r="H153" s="4">
        <v>490</v>
      </c>
      <c r="I153" s="4">
        <v>730</v>
      </c>
      <c r="J153" s="4">
        <v>3917</v>
      </c>
      <c r="K153" s="4">
        <v>0</v>
      </c>
      <c r="L153" s="4">
        <v>0</v>
      </c>
      <c r="M153" s="4">
        <v>0</v>
      </c>
      <c r="N153" s="4">
        <v>2247</v>
      </c>
      <c r="O153" s="4">
        <v>1368</v>
      </c>
      <c r="P153" s="4">
        <v>1319</v>
      </c>
      <c r="Q153" s="4">
        <v>49</v>
      </c>
      <c r="R153" s="4">
        <v>226</v>
      </c>
      <c r="S153" s="4">
        <v>340</v>
      </c>
      <c r="T153" s="4">
        <v>2473</v>
      </c>
      <c r="U153" s="4">
        <v>0</v>
      </c>
      <c r="V153" s="4">
        <v>0</v>
      </c>
      <c r="W153" s="4">
        <v>0</v>
      </c>
      <c r="X153" s="4">
        <v>90146</v>
      </c>
      <c r="Y153" s="4">
        <v>14976</v>
      </c>
      <c r="Z153" s="4">
        <v>64974</v>
      </c>
      <c r="AA153" s="4">
        <v>8547</v>
      </c>
      <c r="AB153" s="4">
        <v>9019</v>
      </c>
      <c r="AC153" s="4">
        <v>13522</v>
      </c>
      <c r="AD153" s="4">
        <v>42412</v>
      </c>
      <c r="AE153" s="4">
        <v>961</v>
      </c>
      <c r="AF153" s="4">
        <v>843</v>
      </c>
      <c r="AG153" s="4">
        <v>843</v>
      </c>
      <c r="AH153" s="4">
        <v>1838</v>
      </c>
      <c r="AI153" s="4">
        <v>1838</v>
      </c>
      <c r="AJ153" s="4">
        <v>0</v>
      </c>
    </row>
    <row r="154" spans="1:36" s="5" customFormat="1" ht="11.25">
      <c r="A154" s="3" t="s">
        <v>78</v>
      </c>
      <c r="B154" s="4">
        <v>3</v>
      </c>
      <c r="C154" s="3" t="s">
        <v>59</v>
      </c>
      <c r="D154" s="4">
        <v>5638</v>
      </c>
      <c r="E154" s="4">
        <v>3793</v>
      </c>
      <c r="F154" s="4">
        <v>3073</v>
      </c>
      <c r="G154" s="4">
        <v>119</v>
      </c>
      <c r="H154" s="4">
        <v>564</v>
      </c>
      <c r="I154" s="4">
        <v>846</v>
      </c>
      <c r="J154" s="4">
        <v>6804</v>
      </c>
      <c r="K154" s="4">
        <v>1</v>
      </c>
      <c r="L154" s="4">
        <v>0</v>
      </c>
      <c r="M154" s="4">
        <v>0</v>
      </c>
      <c r="N154" s="4">
        <v>1788</v>
      </c>
      <c r="O154" s="4">
        <v>1696</v>
      </c>
      <c r="P154" s="4">
        <v>1108</v>
      </c>
      <c r="Q154" s="4">
        <v>23</v>
      </c>
      <c r="R154" s="4">
        <v>179</v>
      </c>
      <c r="S154" s="4">
        <v>270</v>
      </c>
      <c r="T154" s="4">
        <v>2532</v>
      </c>
      <c r="U154" s="4">
        <v>0</v>
      </c>
      <c r="V154" s="4">
        <v>0</v>
      </c>
      <c r="W154" s="4">
        <v>0</v>
      </c>
      <c r="X154" s="4">
        <v>85715</v>
      </c>
      <c r="Y154" s="4">
        <v>50313</v>
      </c>
      <c r="Z154" s="4">
        <v>53836</v>
      </c>
      <c r="AA154" s="4">
        <v>9105</v>
      </c>
      <c r="AB154" s="4">
        <v>8571</v>
      </c>
      <c r="AC154" s="4">
        <v>12859</v>
      </c>
      <c r="AD154" s="4">
        <v>81971</v>
      </c>
      <c r="AE154" s="4">
        <v>278</v>
      </c>
      <c r="AF154" s="4">
        <v>30</v>
      </c>
      <c r="AG154" s="4">
        <v>30</v>
      </c>
      <c r="AH154" s="4">
        <v>1503</v>
      </c>
      <c r="AI154" s="4">
        <v>1336</v>
      </c>
      <c r="AJ154" s="4">
        <v>167</v>
      </c>
    </row>
    <row r="155" spans="1:36" s="5" customFormat="1" ht="11.25">
      <c r="A155" s="3" t="s">
        <v>78</v>
      </c>
      <c r="B155" s="4">
        <v>3</v>
      </c>
      <c r="C155" s="3" t="s">
        <v>60</v>
      </c>
      <c r="D155" s="4">
        <v>4619</v>
      </c>
      <c r="E155" s="4">
        <v>3917</v>
      </c>
      <c r="F155" s="4">
        <v>2861</v>
      </c>
      <c r="G155" s="4">
        <v>152</v>
      </c>
      <c r="H155" s="4">
        <v>466</v>
      </c>
      <c r="I155" s="4">
        <v>694</v>
      </c>
      <c r="J155" s="4">
        <v>5989</v>
      </c>
      <c r="K155" s="4">
        <v>0</v>
      </c>
      <c r="L155" s="4">
        <v>0</v>
      </c>
      <c r="M155" s="4">
        <v>0</v>
      </c>
      <c r="N155" s="4">
        <v>2245</v>
      </c>
      <c r="O155" s="4">
        <v>2473</v>
      </c>
      <c r="P155" s="4">
        <v>1293</v>
      </c>
      <c r="Q155" s="4">
        <v>34</v>
      </c>
      <c r="R155" s="4">
        <v>227</v>
      </c>
      <c r="S155" s="4">
        <v>336</v>
      </c>
      <c r="T155" s="4">
        <v>3618</v>
      </c>
      <c r="U155" s="4">
        <v>0</v>
      </c>
      <c r="V155" s="4">
        <v>0</v>
      </c>
      <c r="W155" s="4">
        <v>0</v>
      </c>
      <c r="X155" s="4">
        <v>89230</v>
      </c>
      <c r="Y155" s="4">
        <v>41451</v>
      </c>
      <c r="Z155" s="4">
        <v>58837</v>
      </c>
      <c r="AA155" s="4">
        <v>9129</v>
      </c>
      <c r="AB155" s="4">
        <v>8923</v>
      </c>
      <c r="AC155" s="4">
        <v>13384</v>
      </c>
      <c r="AD155" s="4">
        <v>72082</v>
      </c>
      <c r="AE155" s="4">
        <v>386</v>
      </c>
      <c r="AF155" s="4">
        <v>55</v>
      </c>
      <c r="AG155" s="4">
        <v>55</v>
      </c>
      <c r="AH155" s="4">
        <v>2205</v>
      </c>
      <c r="AI155" s="4">
        <v>2205</v>
      </c>
      <c r="AJ155" s="4">
        <v>0</v>
      </c>
    </row>
    <row r="156" spans="1:36" s="5" customFormat="1" ht="11.25">
      <c r="A156" s="3" t="s">
        <v>78</v>
      </c>
      <c r="B156" s="4">
        <v>4</v>
      </c>
      <c r="C156" s="3" t="s">
        <v>59</v>
      </c>
      <c r="D156" s="4">
        <v>5386</v>
      </c>
      <c r="E156" s="4">
        <v>6696</v>
      </c>
      <c r="F156" s="4">
        <v>3415</v>
      </c>
      <c r="G156" s="4">
        <v>153</v>
      </c>
      <c r="H156" s="4">
        <v>543</v>
      </c>
      <c r="I156" s="4">
        <v>0</v>
      </c>
      <c r="J156" s="4">
        <v>9057</v>
      </c>
      <c r="K156" s="4">
        <v>0</v>
      </c>
      <c r="L156" s="4">
        <v>0</v>
      </c>
      <c r="M156" s="4">
        <v>0</v>
      </c>
      <c r="N156" s="4">
        <v>1801</v>
      </c>
      <c r="O156" s="4">
        <v>2503</v>
      </c>
      <c r="P156" s="4">
        <v>1032</v>
      </c>
      <c r="Q156" s="4">
        <v>60</v>
      </c>
      <c r="R156" s="4">
        <v>181</v>
      </c>
      <c r="S156" s="4">
        <v>0</v>
      </c>
      <c r="T156" s="4">
        <v>3393</v>
      </c>
      <c r="U156" s="4">
        <v>0</v>
      </c>
      <c r="V156" s="4">
        <v>0</v>
      </c>
      <c r="W156" s="4">
        <v>0</v>
      </c>
      <c r="X156" s="4">
        <v>86787</v>
      </c>
      <c r="Y156" s="4">
        <v>81632</v>
      </c>
      <c r="Z156" s="4">
        <v>70127</v>
      </c>
      <c r="AA156" s="4">
        <v>9783</v>
      </c>
      <c r="AB156" s="4">
        <v>8675</v>
      </c>
      <c r="AC156" s="4">
        <v>0</v>
      </c>
      <c r="AD156" s="4">
        <v>97553</v>
      </c>
      <c r="AE156" s="4">
        <v>0</v>
      </c>
      <c r="AF156" s="4">
        <v>371</v>
      </c>
      <c r="AG156" s="4">
        <v>371</v>
      </c>
      <c r="AH156" s="4">
        <v>2022</v>
      </c>
      <c r="AI156" s="4">
        <v>1838</v>
      </c>
      <c r="AJ156" s="4">
        <v>184</v>
      </c>
    </row>
    <row r="157" spans="1:36" s="8" customFormat="1" ht="11.25">
      <c r="A157" s="6" t="s">
        <v>78</v>
      </c>
      <c r="B157" s="7">
        <v>4</v>
      </c>
      <c r="C157" s="6" t="s">
        <v>60</v>
      </c>
      <c r="D157" s="7">
        <v>4604</v>
      </c>
      <c r="E157" s="7">
        <v>5989</v>
      </c>
      <c r="F157" s="7">
        <v>3005</v>
      </c>
      <c r="G157" s="7">
        <v>193</v>
      </c>
      <c r="H157" s="7">
        <v>462</v>
      </c>
      <c r="I157" s="7">
        <v>0</v>
      </c>
      <c r="J157" s="7">
        <v>7857</v>
      </c>
      <c r="K157" s="7">
        <v>0</v>
      </c>
      <c r="L157" s="7">
        <v>0</v>
      </c>
      <c r="M157" s="7">
        <v>0</v>
      </c>
      <c r="N157" s="7">
        <v>2172</v>
      </c>
      <c r="O157" s="7">
        <v>3618</v>
      </c>
      <c r="P157" s="7">
        <v>1400</v>
      </c>
      <c r="Q157" s="7">
        <v>45</v>
      </c>
      <c r="R157" s="7">
        <v>214</v>
      </c>
      <c r="S157" s="7">
        <v>0</v>
      </c>
      <c r="T157" s="7">
        <v>4559</v>
      </c>
      <c r="U157" s="7">
        <v>0</v>
      </c>
      <c r="V157" s="7">
        <v>0</v>
      </c>
      <c r="W157" s="7">
        <v>0</v>
      </c>
      <c r="X157" s="7">
        <v>84812</v>
      </c>
      <c r="Y157" s="7">
        <v>71696</v>
      </c>
      <c r="Z157" s="7">
        <v>56514</v>
      </c>
      <c r="AA157" s="7">
        <v>8397</v>
      </c>
      <c r="AB157" s="7">
        <v>8486</v>
      </c>
      <c r="AC157" s="7">
        <v>0</v>
      </c>
      <c r="AD157" s="7">
        <v>100294</v>
      </c>
      <c r="AE157" s="7">
        <v>0</v>
      </c>
      <c r="AF157" s="7">
        <v>207</v>
      </c>
      <c r="AG157" s="7">
        <v>207</v>
      </c>
      <c r="AH157" s="7">
        <v>1654</v>
      </c>
      <c r="AI157" s="7">
        <v>1654</v>
      </c>
      <c r="AJ157" s="7">
        <v>0</v>
      </c>
    </row>
    <row r="158" spans="1:36" s="5" customFormat="1" ht="11.25">
      <c r="A158" s="3" t="s">
        <v>79</v>
      </c>
      <c r="B158" s="4">
        <v>1</v>
      </c>
      <c r="C158" s="3" t="s">
        <v>59</v>
      </c>
      <c r="D158" s="4">
        <v>8410</v>
      </c>
      <c r="E158" s="4">
        <v>0</v>
      </c>
      <c r="F158" s="4">
        <v>6732</v>
      </c>
      <c r="G158" s="4">
        <v>158</v>
      </c>
      <c r="H158" s="4">
        <v>853</v>
      </c>
      <c r="I158" s="4">
        <v>1266</v>
      </c>
      <c r="J158" s="4">
        <v>2413</v>
      </c>
      <c r="K158" s="4">
        <v>40</v>
      </c>
      <c r="L158" s="4">
        <v>0</v>
      </c>
      <c r="M158" s="4">
        <v>0</v>
      </c>
      <c r="N158" s="4">
        <v>3990</v>
      </c>
      <c r="O158" s="4">
        <v>0</v>
      </c>
      <c r="P158" s="4">
        <v>2824</v>
      </c>
      <c r="Q158" s="4">
        <v>61</v>
      </c>
      <c r="R158" s="4">
        <v>408</v>
      </c>
      <c r="S158" s="4">
        <v>598</v>
      </c>
      <c r="T158" s="4">
        <v>1563</v>
      </c>
      <c r="U158" s="4">
        <v>50</v>
      </c>
      <c r="V158" s="4">
        <v>0</v>
      </c>
      <c r="W158" s="4">
        <v>0</v>
      </c>
      <c r="X158" s="4">
        <v>164253</v>
      </c>
      <c r="Y158" s="4">
        <v>0</v>
      </c>
      <c r="Z158" s="4">
        <v>144737</v>
      </c>
      <c r="AA158" s="4">
        <v>8256</v>
      </c>
      <c r="AB158" s="4">
        <v>16435</v>
      </c>
      <c r="AC158" s="4">
        <v>24642</v>
      </c>
      <c r="AD158" s="4">
        <v>34458</v>
      </c>
      <c r="AE158" s="4">
        <v>6768</v>
      </c>
      <c r="AF158" s="4">
        <v>0</v>
      </c>
      <c r="AG158" s="4">
        <v>0</v>
      </c>
      <c r="AH158" s="4">
        <v>19038</v>
      </c>
      <c r="AI158" s="4">
        <v>17535</v>
      </c>
      <c r="AJ158" s="4">
        <v>3507</v>
      </c>
    </row>
    <row r="159" spans="1:36" s="5" customFormat="1" ht="11.25">
      <c r="A159" s="3" t="s">
        <v>79</v>
      </c>
      <c r="B159" s="4">
        <v>1</v>
      </c>
      <c r="C159" s="3" t="s">
        <v>60</v>
      </c>
      <c r="D159" s="4">
        <v>8536</v>
      </c>
      <c r="E159" s="4">
        <v>0</v>
      </c>
      <c r="F159" s="4">
        <v>7223</v>
      </c>
      <c r="G159" s="4">
        <v>227</v>
      </c>
      <c r="H159" s="4">
        <v>861</v>
      </c>
      <c r="I159" s="4">
        <v>1281</v>
      </c>
      <c r="J159" s="4">
        <v>2040</v>
      </c>
      <c r="K159" s="4">
        <v>93</v>
      </c>
      <c r="L159" s="4">
        <v>0</v>
      </c>
      <c r="M159" s="4">
        <v>0</v>
      </c>
      <c r="N159" s="4">
        <v>6329</v>
      </c>
      <c r="O159" s="4">
        <v>0</v>
      </c>
      <c r="P159" s="4">
        <v>4377</v>
      </c>
      <c r="Q159" s="4">
        <v>55</v>
      </c>
      <c r="R159" s="4">
        <v>634</v>
      </c>
      <c r="S159" s="4">
        <v>948</v>
      </c>
      <c r="T159" s="4">
        <v>2543</v>
      </c>
      <c r="U159" s="4">
        <v>12</v>
      </c>
      <c r="V159" s="4">
        <v>0</v>
      </c>
      <c r="W159" s="4">
        <v>0</v>
      </c>
      <c r="X159" s="4">
        <v>159547</v>
      </c>
      <c r="Y159" s="4">
        <v>0</v>
      </c>
      <c r="Z159" s="4">
        <v>185079</v>
      </c>
      <c r="AA159" s="4">
        <v>6930</v>
      </c>
      <c r="AB159" s="4">
        <v>15952</v>
      </c>
      <c r="AC159" s="4">
        <v>23925</v>
      </c>
      <c r="AD159" s="4">
        <v>6847</v>
      </c>
      <c r="AE159" s="4">
        <v>12296</v>
      </c>
      <c r="AF159" s="4">
        <v>11058</v>
      </c>
      <c r="AG159" s="4">
        <v>11054</v>
      </c>
      <c r="AH159" s="4">
        <v>25351</v>
      </c>
      <c r="AI159" s="4">
        <v>24250</v>
      </c>
      <c r="AJ159" s="4">
        <v>1103</v>
      </c>
    </row>
    <row r="160" spans="1:36" s="5" customFormat="1" ht="11.25">
      <c r="A160" s="3" t="s">
        <v>79</v>
      </c>
      <c r="B160" s="4">
        <v>2</v>
      </c>
      <c r="C160" s="3" t="s">
        <v>59</v>
      </c>
      <c r="D160" s="4">
        <v>7917</v>
      </c>
      <c r="E160" s="4">
        <v>2373</v>
      </c>
      <c r="F160" s="4">
        <v>6513</v>
      </c>
      <c r="G160" s="4">
        <v>209</v>
      </c>
      <c r="H160" s="4">
        <v>801</v>
      </c>
      <c r="I160" s="4">
        <v>1182</v>
      </c>
      <c r="J160" s="4">
        <v>4443</v>
      </c>
      <c r="K160" s="4">
        <v>74</v>
      </c>
      <c r="L160" s="4">
        <v>0</v>
      </c>
      <c r="M160" s="4">
        <v>0</v>
      </c>
      <c r="N160" s="4">
        <v>4293</v>
      </c>
      <c r="O160" s="4">
        <v>1513</v>
      </c>
      <c r="P160" s="4">
        <v>3147</v>
      </c>
      <c r="Q160" s="4">
        <v>72</v>
      </c>
      <c r="R160" s="4">
        <v>427</v>
      </c>
      <c r="S160" s="4">
        <v>642</v>
      </c>
      <c r="T160" s="4">
        <v>3053</v>
      </c>
      <c r="U160" s="4">
        <v>39</v>
      </c>
      <c r="V160" s="4">
        <v>0</v>
      </c>
      <c r="W160" s="4">
        <v>0</v>
      </c>
      <c r="X160" s="4">
        <v>156860</v>
      </c>
      <c r="Y160" s="4">
        <v>27606</v>
      </c>
      <c r="Z160" s="4">
        <v>153472</v>
      </c>
      <c r="AA160" s="4">
        <v>1526</v>
      </c>
      <c r="AB160" s="4">
        <v>15687</v>
      </c>
      <c r="AC160" s="4">
        <v>23544</v>
      </c>
      <c r="AD160" s="4">
        <v>52744</v>
      </c>
      <c r="AE160" s="4">
        <v>7582</v>
      </c>
      <c r="AF160" s="4">
        <v>0</v>
      </c>
      <c r="AG160" s="4">
        <v>0</v>
      </c>
      <c r="AH160" s="4">
        <v>18203</v>
      </c>
      <c r="AI160" s="4">
        <v>17201</v>
      </c>
      <c r="AJ160" s="4">
        <v>1002</v>
      </c>
    </row>
    <row r="161" spans="1:36" s="5" customFormat="1" ht="11.25">
      <c r="A161" s="3" t="s">
        <v>79</v>
      </c>
      <c r="B161" s="4">
        <v>2</v>
      </c>
      <c r="C161" s="3" t="s">
        <v>60</v>
      </c>
      <c r="D161" s="4">
        <v>8438</v>
      </c>
      <c r="E161" s="4">
        <v>1930</v>
      </c>
      <c r="F161" s="4">
        <v>6916</v>
      </c>
      <c r="G161" s="4">
        <v>233</v>
      </c>
      <c r="H161" s="4">
        <v>852</v>
      </c>
      <c r="I161" s="4">
        <v>1264</v>
      </c>
      <c r="J161" s="4">
        <v>4128</v>
      </c>
      <c r="K161" s="4">
        <v>57</v>
      </c>
      <c r="L161" s="4">
        <v>0</v>
      </c>
      <c r="M161" s="4">
        <v>0</v>
      </c>
      <c r="N161" s="4">
        <v>5036</v>
      </c>
      <c r="O161" s="4">
        <v>2531</v>
      </c>
      <c r="P161" s="4">
        <v>4573</v>
      </c>
      <c r="Q161" s="4">
        <v>72</v>
      </c>
      <c r="R161" s="4">
        <v>516</v>
      </c>
      <c r="S161" s="4">
        <v>760</v>
      </c>
      <c r="T161" s="4">
        <v>3462</v>
      </c>
      <c r="U161" s="4">
        <v>24</v>
      </c>
      <c r="V161" s="4">
        <v>0</v>
      </c>
      <c r="W161" s="4">
        <v>0</v>
      </c>
      <c r="X161" s="4">
        <v>169707</v>
      </c>
      <c r="Y161" s="4">
        <v>-5301</v>
      </c>
      <c r="Z161" s="4">
        <v>176876</v>
      </c>
      <c r="AA161" s="4">
        <v>3974</v>
      </c>
      <c r="AB161" s="4">
        <v>16969</v>
      </c>
      <c r="AC161" s="4">
        <v>25454</v>
      </c>
      <c r="AD161" s="4">
        <v>8653</v>
      </c>
      <c r="AE161" s="4">
        <v>8130</v>
      </c>
      <c r="AF161" s="4">
        <v>0</v>
      </c>
      <c r="AG161" s="4">
        <v>0</v>
      </c>
      <c r="AH161" s="4">
        <v>25353</v>
      </c>
      <c r="AI161" s="4">
        <v>23149</v>
      </c>
      <c r="AJ161" s="4">
        <v>2205</v>
      </c>
    </row>
    <row r="162" spans="1:36" s="5" customFormat="1" ht="11.25">
      <c r="A162" s="3" t="s">
        <v>79</v>
      </c>
      <c r="B162" s="4">
        <v>3</v>
      </c>
      <c r="C162" s="3" t="s">
        <v>59</v>
      </c>
      <c r="D162" s="4">
        <v>8678</v>
      </c>
      <c r="E162" s="4">
        <v>4327</v>
      </c>
      <c r="F162" s="4">
        <v>6676</v>
      </c>
      <c r="G162" s="4">
        <v>177</v>
      </c>
      <c r="H162" s="4">
        <v>867</v>
      </c>
      <c r="I162" s="4">
        <v>1297</v>
      </c>
      <c r="J162" s="4">
        <v>7019</v>
      </c>
      <c r="K162" s="4">
        <v>0</v>
      </c>
      <c r="L162" s="4">
        <v>0</v>
      </c>
      <c r="M162" s="4">
        <v>0</v>
      </c>
      <c r="N162" s="4">
        <v>4190</v>
      </c>
      <c r="O162" s="4">
        <v>2979</v>
      </c>
      <c r="P162" s="4">
        <v>3117</v>
      </c>
      <c r="Q162" s="4">
        <v>84</v>
      </c>
      <c r="R162" s="4">
        <v>421</v>
      </c>
      <c r="S162" s="4">
        <v>633</v>
      </c>
      <c r="T162" s="4">
        <v>4403</v>
      </c>
      <c r="U162" s="4">
        <v>14</v>
      </c>
      <c r="V162" s="4">
        <v>0</v>
      </c>
      <c r="W162" s="4">
        <v>0</v>
      </c>
      <c r="X162" s="4">
        <v>168333</v>
      </c>
      <c r="Y162" s="4">
        <v>41034</v>
      </c>
      <c r="Z162" s="4">
        <v>156179</v>
      </c>
      <c r="AA162" s="4">
        <v>5022</v>
      </c>
      <c r="AB162" s="4">
        <v>16830</v>
      </c>
      <c r="AC162" s="4">
        <v>25253</v>
      </c>
      <c r="AD162" s="4">
        <v>68615</v>
      </c>
      <c r="AE162" s="4">
        <v>3598</v>
      </c>
      <c r="AF162" s="4">
        <v>0</v>
      </c>
      <c r="AG162" s="4">
        <v>0</v>
      </c>
      <c r="AH162" s="4">
        <v>18704</v>
      </c>
      <c r="AI162" s="4">
        <v>18036</v>
      </c>
      <c r="AJ162" s="4">
        <v>668</v>
      </c>
    </row>
    <row r="163" spans="1:36" s="5" customFormat="1" ht="11.25">
      <c r="A163" s="3" t="s">
        <v>79</v>
      </c>
      <c r="B163" s="4">
        <v>3</v>
      </c>
      <c r="C163" s="3" t="s">
        <v>60</v>
      </c>
      <c r="D163" s="4">
        <v>9179</v>
      </c>
      <c r="E163" s="4">
        <v>4071</v>
      </c>
      <c r="F163" s="4">
        <v>6453</v>
      </c>
      <c r="G163" s="4">
        <v>223</v>
      </c>
      <c r="H163" s="4">
        <v>919</v>
      </c>
      <c r="I163" s="4">
        <v>1379</v>
      </c>
      <c r="J163" s="4">
        <v>7493</v>
      </c>
      <c r="K163" s="4">
        <v>0</v>
      </c>
      <c r="L163" s="4">
        <v>0</v>
      </c>
      <c r="M163" s="4">
        <v>0</v>
      </c>
      <c r="N163" s="4">
        <v>5562</v>
      </c>
      <c r="O163" s="4">
        <v>3438</v>
      </c>
      <c r="P163" s="4">
        <v>4304</v>
      </c>
      <c r="Q163" s="4">
        <v>67</v>
      </c>
      <c r="R163" s="4">
        <v>572</v>
      </c>
      <c r="S163" s="4">
        <v>837</v>
      </c>
      <c r="T163" s="4">
        <v>5201</v>
      </c>
      <c r="U163" s="4">
        <v>0</v>
      </c>
      <c r="V163" s="4">
        <v>0</v>
      </c>
      <c r="W163" s="4">
        <v>0</v>
      </c>
      <c r="X163" s="4">
        <v>189831</v>
      </c>
      <c r="Y163" s="4">
        <v>522</v>
      </c>
      <c r="Z163" s="4">
        <v>178975</v>
      </c>
      <c r="AA163" s="4">
        <v>4773</v>
      </c>
      <c r="AB163" s="4">
        <v>18985</v>
      </c>
      <c r="AC163" s="4">
        <v>28471</v>
      </c>
      <c r="AD163" s="4">
        <v>32416</v>
      </c>
      <c r="AE163" s="4">
        <v>6825</v>
      </c>
      <c r="AF163" s="4">
        <v>0</v>
      </c>
      <c r="AG163" s="4">
        <v>0</v>
      </c>
      <c r="AH163" s="4">
        <v>26638</v>
      </c>
      <c r="AI163" s="4">
        <v>24985</v>
      </c>
      <c r="AJ163" s="4">
        <v>1654</v>
      </c>
    </row>
    <row r="164" spans="1:36" s="5" customFormat="1" ht="11.25">
      <c r="A164" s="3" t="s">
        <v>79</v>
      </c>
      <c r="B164" s="4">
        <v>4</v>
      </c>
      <c r="C164" s="3" t="s">
        <v>59</v>
      </c>
      <c r="D164" s="4">
        <v>9433</v>
      </c>
      <c r="E164" s="4">
        <v>6865</v>
      </c>
      <c r="F164" s="4">
        <v>5779</v>
      </c>
      <c r="G164" s="4">
        <v>188</v>
      </c>
      <c r="H164" s="4">
        <v>954</v>
      </c>
      <c r="I164" s="4">
        <v>0</v>
      </c>
      <c r="J164" s="4">
        <v>11285</v>
      </c>
      <c r="K164" s="4">
        <v>0</v>
      </c>
      <c r="L164" s="4">
        <v>0</v>
      </c>
      <c r="M164" s="4">
        <v>0</v>
      </c>
      <c r="N164" s="4">
        <v>4234</v>
      </c>
      <c r="O164" s="4">
        <v>4337</v>
      </c>
      <c r="P164" s="4">
        <v>2745</v>
      </c>
      <c r="Q164" s="4">
        <v>59</v>
      </c>
      <c r="R164" s="4">
        <v>434</v>
      </c>
      <c r="S164" s="4">
        <v>0</v>
      </c>
      <c r="T164" s="4">
        <v>6201</v>
      </c>
      <c r="U164" s="4">
        <v>0</v>
      </c>
      <c r="V164" s="4">
        <v>0</v>
      </c>
      <c r="W164" s="4">
        <v>0</v>
      </c>
      <c r="X164" s="4">
        <v>163185</v>
      </c>
      <c r="Y164" s="4">
        <v>64252</v>
      </c>
      <c r="Z164" s="4">
        <v>182741</v>
      </c>
      <c r="AA164" s="4">
        <v>7047</v>
      </c>
      <c r="AB164" s="4">
        <v>16320</v>
      </c>
      <c r="AC164" s="4">
        <v>0</v>
      </c>
      <c r="AD164" s="4">
        <v>53971</v>
      </c>
      <c r="AE164" s="4">
        <v>0</v>
      </c>
      <c r="AF164" s="4">
        <v>0</v>
      </c>
      <c r="AG164" s="4">
        <v>0</v>
      </c>
      <c r="AH164" s="4">
        <v>22779</v>
      </c>
      <c r="AI164" s="4">
        <v>22046</v>
      </c>
      <c r="AJ164" s="4">
        <v>734</v>
      </c>
    </row>
    <row r="165" spans="1:36" s="8" customFormat="1" ht="11.25">
      <c r="A165" s="6" t="s">
        <v>79</v>
      </c>
      <c r="B165" s="7">
        <v>4</v>
      </c>
      <c r="C165" s="6" t="s">
        <v>60</v>
      </c>
      <c r="D165" s="7">
        <v>8680</v>
      </c>
      <c r="E165" s="7">
        <v>7493</v>
      </c>
      <c r="F165" s="7">
        <v>6785</v>
      </c>
      <c r="G165" s="7">
        <v>215</v>
      </c>
      <c r="H165" s="7">
        <v>875</v>
      </c>
      <c r="I165" s="7">
        <v>0</v>
      </c>
      <c r="J165" s="7">
        <v>10048</v>
      </c>
      <c r="K165" s="7">
        <v>0</v>
      </c>
      <c r="L165" s="7">
        <v>0</v>
      </c>
      <c r="M165" s="7">
        <v>0</v>
      </c>
      <c r="N165" s="7">
        <v>5521</v>
      </c>
      <c r="O165" s="7">
        <v>5194</v>
      </c>
      <c r="P165" s="7">
        <v>4729</v>
      </c>
      <c r="Q165" s="7">
        <v>57</v>
      </c>
      <c r="R165" s="7">
        <v>564</v>
      </c>
      <c r="S165" s="7">
        <v>0</v>
      </c>
      <c r="T165" s="7">
        <v>6493</v>
      </c>
      <c r="U165" s="7">
        <v>0</v>
      </c>
      <c r="V165" s="7">
        <v>0</v>
      </c>
      <c r="W165" s="7">
        <v>0</v>
      </c>
      <c r="X165" s="7">
        <v>174541</v>
      </c>
      <c r="Y165" s="7">
        <v>25591</v>
      </c>
      <c r="Z165" s="7">
        <v>183063</v>
      </c>
      <c r="AA165" s="7">
        <v>5714</v>
      </c>
      <c r="AB165" s="7">
        <v>17455</v>
      </c>
      <c r="AC165" s="7">
        <v>0</v>
      </c>
      <c r="AD165" s="7">
        <v>28801</v>
      </c>
      <c r="AE165" s="7">
        <v>0</v>
      </c>
      <c r="AF165" s="7">
        <v>0</v>
      </c>
      <c r="AG165" s="7">
        <v>0</v>
      </c>
      <c r="AH165" s="7">
        <v>23335</v>
      </c>
      <c r="AI165" s="7">
        <v>24070</v>
      </c>
      <c r="AJ165" s="7">
        <v>-736</v>
      </c>
    </row>
    <row r="166" spans="1:36" s="5" customFormat="1" ht="11.25">
      <c r="A166" s="3" t="s">
        <v>80</v>
      </c>
      <c r="B166" s="4">
        <v>1</v>
      </c>
      <c r="C166" s="3" t="s">
        <v>59</v>
      </c>
      <c r="D166" s="4">
        <v>5758</v>
      </c>
      <c r="E166" s="4">
        <v>0</v>
      </c>
      <c r="F166" s="4">
        <v>5283</v>
      </c>
      <c r="G166" s="4">
        <v>125</v>
      </c>
      <c r="H166" s="4">
        <v>579</v>
      </c>
      <c r="I166" s="4">
        <v>862</v>
      </c>
      <c r="J166" s="4">
        <v>1013</v>
      </c>
      <c r="K166" s="4">
        <v>84</v>
      </c>
      <c r="L166" s="4">
        <v>0</v>
      </c>
      <c r="M166" s="4">
        <v>0</v>
      </c>
      <c r="N166" s="4">
        <v>2183</v>
      </c>
      <c r="O166" s="4">
        <v>0</v>
      </c>
      <c r="P166" s="4">
        <v>2224</v>
      </c>
      <c r="Q166" s="4">
        <v>40</v>
      </c>
      <c r="R166" s="4">
        <v>220</v>
      </c>
      <c r="S166" s="4">
        <v>332</v>
      </c>
      <c r="T166" s="4">
        <v>467</v>
      </c>
      <c r="U166" s="4">
        <v>145</v>
      </c>
      <c r="V166" s="4">
        <v>183</v>
      </c>
      <c r="W166" s="4">
        <v>3515</v>
      </c>
      <c r="X166" s="4">
        <v>118608</v>
      </c>
      <c r="Y166" s="4">
        <v>0</v>
      </c>
      <c r="Z166" s="4">
        <v>116762</v>
      </c>
      <c r="AA166" s="4">
        <v>12178</v>
      </c>
      <c r="AB166" s="4">
        <v>11865</v>
      </c>
      <c r="AC166" s="4">
        <v>17790</v>
      </c>
      <c r="AD166" s="4">
        <v>8300</v>
      </c>
      <c r="AE166" s="4">
        <v>6696</v>
      </c>
      <c r="AF166" s="4">
        <v>68</v>
      </c>
      <c r="AG166" s="4">
        <v>68</v>
      </c>
      <c r="AH166" s="4">
        <v>16867</v>
      </c>
      <c r="AI166" s="4">
        <v>16867</v>
      </c>
      <c r="AJ166" s="4">
        <v>0</v>
      </c>
    </row>
    <row r="167" spans="1:36" s="5" customFormat="1" ht="11.25">
      <c r="A167" s="3" t="s">
        <v>80</v>
      </c>
      <c r="B167" s="4">
        <v>1</v>
      </c>
      <c r="C167" s="3" t="s">
        <v>60</v>
      </c>
      <c r="D167" s="4">
        <v>5832</v>
      </c>
      <c r="E167" s="4">
        <v>0</v>
      </c>
      <c r="F167" s="4">
        <v>5587</v>
      </c>
      <c r="G167" s="4">
        <v>124</v>
      </c>
      <c r="H167" s="4">
        <v>587</v>
      </c>
      <c r="I167" s="4">
        <v>879</v>
      </c>
      <c r="J167" s="4">
        <v>877</v>
      </c>
      <c r="K167" s="4">
        <v>169</v>
      </c>
      <c r="L167" s="4">
        <v>0</v>
      </c>
      <c r="M167" s="4">
        <v>0</v>
      </c>
      <c r="N167" s="4">
        <v>2982</v>
      </c>
      <c r="O167" s="4">
        <v>0</v>
      </c>
      <c r="P167" s="4">
        <v>1910</v>
      </c>
      <c r="Q167" s="4">
        <v>55</v>
      </c>
      <c r="R167" s="4">
        <v>301</v>
      </c>
      <c r="S167" s="4">
        <v>450</v>
      </c>
      <c r="T167" s="4">
        <v>1320</v>
      </c>
      <c r="U167" s="4">
        <v>2</v>
      </c>
      <c r="V167" s="4">
        <v>0</v>
      </c>
      <c r="W167" s="4">
        <v>0</v>
      </c>
      <c r="X167" s="4">
        <v>108607</v>
      </c>
      <c r="Y167" s="4">
        <v>0</v>
      </c>
      <c r="Z167" s="4">
        <v>126408</v>
      </c>
      <c r="AA167" s="4">
        <v>13727</v>
      </c>
      <c r="AB167" s="4">
        <v>10866</v>
      </c>
      <c r="AC167" s="4">
        <v>16290</v>
      </c>
      <c r="AD167" s="4">
        <v>2067</v>
      </c>
      <c r="AE167" s="4">
        <v>11323</v>
      </c>
      <c r="AF167" s="4">
        <v>11411</v>
      </c>
      <c r="AG167" s="4">
        <v>11411</v>
      </c>
      <c r="AH167" s="4">
        <v>21862</v>
      </c>
      <c r="AI167" s="4">
        <v>20024</v>
      </c>
      <c r="AJ167" s="4">
        <v>1837</v>
      </c>
    </row>
    <row r="168" spans="1:36" s="5" customFormat="1" ht="11.25">
      <c r="A168" s="3" t="s">
        <v>80</v>
      </c>
      <c r="B168" s="4">
        <v>2</v>
      </c>
      <c r="C168" s="3" t="s">
        <v>59</v>
      </c>
      <c r="D168" s="4">
        <v>5665</v>
      </c>
      <c r="E168" s="4">
        <v>929</v>
      </c>
      <c r="F168" s="4">
        <v>5129</v>
      </c>
      <c r="G168" s="4">
        <v>101</v>
      </c>
      <c r="H168" s="4">
        <v>569</v>
      </c>
      <c r="I168" s="4">
        <v>852</v>
      </c>
      <c r="J168" s="4">
        <v>1934</v>
      </c>
      <c r="K168" s="4">
        <v>1</v>
      </c>
      <c r="L168" s="4">
        <v>0</v>
      </c>
      <c r="M168" s="4">
        <v>0</v>
      </c>
      <c r="N168" s="4">
        <v>2206</v>
      </c>
      <c r="O168" s="4">
        <v>322</v>
      </c>
      <c r="P168" s="4">
        <v>2073</v>
      </c>
      <c r="Q168" s="4">
        <v>48</v>
      </c>
      <c r="R168" s="4">
        <v>222</v>
      </c>
      <c r="S168" s="4">
        <v>334</v>
      </c>
      <c r="T168" s="4">
        <v>803</v>
      </c>
      <c r="U168" s="4">
        <v>173</v>
      </c>
      <c r="V168" s="4">
        <v>1</v>
      </c>
      <c r="W168" s="4">
        <v>14</v>
      </c>
      <c r="X168" s="4">
        <v>120945</v>
      </c>
      <c r="Y168" s="4">
        <v>1604</v>
      </c>
      <c r="Z168" s="4">
        <v>108679</v>
      </c>
      <c r="AA168" s="4">
        <v>10828</v>
      </c>
      <c r="AB168" s="4">
        <v>12095</v>
      </c>
      <c r="AC168" s="4">
        <v>18143</v>
      </c>
      <c r="AD168" s="4">
        <v>16587</v>
      </c>
      <c r="AE168" s="4">
        <v>1448</v>
      </c>
      <c r="AF168" s="4">
        <v>0</v>
      </c>
      <c r="AG168" s="4">
        <v>0</v>
      </c>
      <c r="AH168" s="4">
        <v>18704</v>
      </c>
      <c r="AI168" s="4">
        <v>16700</v>
      </c>
      <c r="AJ168" s="4">
        <v>2004</v>
      </c>
    </row>
    <row r="169" spans="1:36" s="5" customFormat="1" ht="11.25">
      <c r="A169" s="3" t="s">
        <v>80</v>
      </c>
      <c r="B169" s="4">
        <v>2</v>
      </c>
      <c r="C169" s="3" t="s">
        <v>60</v>
      </c>
      <c r="D169" s="4">
        <v>5469</v>
      </c>
      <c r="E169" s="4">
        <v>708</v>
      </c>
      <c r="F169" s="4">
        <v>5140</v>
      </c>
      <c r="G169" s="4">
        <v>138</v>
      </c>
      <c r="H169" s="4">
        <v>544</v>
      </c>
      <c r="I169" s="4">
        <v>823</v>
      </c>
      <c r="J169" s="4">
        <v>1709</v>
      </c>
      <c r="K169" s="4">
        <v>266</v>
      </c>
      <c r="L169" s="4">
        <v>0</v>
      </c>
      <c r="M169" s="4">
        <v>0</v>
      </c>
      <c r="N169" s="4">
        <v>2442</v>
      </c>
      <c r="O169" s="4">
        <v>1318</v>
      </c>
      <c r="P169" s="4">
        <v>2066</v>
      </c>
      <c r="Q169" s="4">
        <v>87</v>
      </c>
      <c r="R169" s="4">
        <v>251</v>
      </c>
      <c r="S169" s="4">
        <v>366</v>
      </c>
      <c r="T169" s="4">
        <v>1858</v>
      </c>
      <c r="U169" s="4">
        <v>0</v>
      </c>
      <c r="V169" s="4">
        <v>0</v>
      </c>
      <c r="W169" s="4">
        <v>0</v>
      </c>
      <c r="X169" s="4">
        <v>104807</v>
      </c>
      <c r="Y169" s="4">
        <v>-9256</v>
      </c>
      <c r="Z169" s="4">
        <v>109379</v>
      </c>
      <c r="AA169" s="4">
        <v>13282</v>
      </c>
      <c r="AB169" s="4">
        <v>10482</v>
      </c>
      <c r="AC169" s="4">
        <v>15722</v>
      </c>
      <c r="AD169" s="4">
        <v>4224</v>
      </c>
      <c r="AE169" s="4">
        <v>8920</v>
      </c>
      <c r="AF169" s="4">
        <v>11932</v>
      </c>
      <c r="AG169" s="4">
        <v>11932</v>
      </c>
      <c r="AH169" s="4">
        <v>25536</v>
      </c>
      <c r="AI169" s="4">
        <v>26270</v>
      </c>
      <c r="AJ169" s="4">
        <v>-734</v>
      </c>
    </row>
    <row r="170" spans="1:36" s="5" customFormat="1" ht="11.25">
      <c r="A170" s="3" t="s">
        <v>80</v>
      </c>
      <c r="B170" s="4">
        <v>3</v>
      </c>
      <c r="C170" s="3" t="s">
        <v>59</v>
      </c>
      <c r="D170" s="4">
        <v>6264</v>
      </c>
      <c r="E170" s="4">
        <v>1928</v>
      </c>
      <c r="F170" s="4">
        <v>4447</v>
      </c>
      <c r="G170" s="4">
        <v>105</v>
      </c>
      <c r="H170" s="4">
        <v>627</v>
      </c>
      <c r="I170" s="4">
        <v>941</v>
      </c>
      <c r="J170" s="4">
        <v>4271</v>
      </c>
      <c r="K170" s="4">
        <v>2</v>
      </c>
      <c r="L170" s="4">
        <v>2</v>
      </c>
      <c r="M170" s="4">
        <v>0</v>
      </c>
      <c r="N170" s="4">
        <v>2100</v>
      </c>
      <c r="O170" s="4">
        <v>628</v>
      </c>
      <c r="P170" s="4">
        <v>1424</v>
      </c>
      <c r="Q170" s="4">
        <v>34</v>
      </c>
      <c r="R170" s="4">
        <v>215</v>
      </c>
      <c r="S170" s="4">
        <v>317</v>
      </c>
      <c r="T170" s="4">
        <v>1485</v>
      </c>
      <c r="U170" s="4">
        <v>0</v>
      </c>
      <c r="V170" s="4">
        <v>0</v>
      </c>
      <c r="W170" s="4">
        <v>0</v>
      </c>
      <c r="X170" s="4">
        <v>119804</v>
      </c>
      <c r="Y170" s="4">
        <v>15120</v>
      </c>
      <c r="Z170" s="4">
        <v>99575</v>
      </c>
      <c r="AA170" s="4">
        <v>8052</v>
      </c>
      <c r="AB170" s="4">
        <v>11984</v>
      </c>
      <c r="AC170" s="4">
        <v>17976</v>
      </c>
      <c r="AD170" s="4">
        <v>39284</v>
      </c>
      <c r="AE170" s="4">
        <v>0</v>
      </c>
      <c r="AF170" s="4">
        <v>0</v>
      </c>
      <c r="AG170" s="4">
        <v>0</v>
      </c>
      <c r="AH170" s="4">
        <v>20541</v>
      </c>
      <c r="AI170" s="4">
        <v>18537</v>
      </c>
      <c r="AJ170" s="4">
        <v>2004</v>
      </c>
    </row>
    <row r="171" spans="1:36" s="5" customFormat="1" ht="11.25">
      <c r="A171" s="3" t="s">
        <v>80</v>
      </c>
      <c r="B171" s="4">
        <v>3</v>
      </c>
      <c r="C171" s="3" t="s">
        <v>60</v>
      </c>
      <c r="D171" s="4">
        <v>5615</v>
      </c>
      <c r="E171" s="4">
        <v>1407</v>
      </c>
      <c r="F171" s="4">
        <v>4625</v>
      </c>
      <c r="G171" s="4">
        <v>107</v>
      </c>
      <c r="H171" s="4">
        <v>562</v>
      </c>
      <c r="I171" s="4">
        <v>846</v>
      </c>
      <c r="J171" s="4">
        <v>2874</v>
      </c>
      <c r="K171" s="4">
        <v>22</v>
      </c>
      <c r="L171" s="4">
        <v>0</v>
      </c>
      <c r="M171" s="4">
        <v>0</v>
      </c>
      <c r="N171" s="4">
        <v>2408</v>
      </c>
      <c r="O171" s="4">
        <v>1835</v>
      </c>
      <c r="P171" s="4">
        <v>1858</v>
      </c>
      <c r="Q171" s="4">
        <v>58</v>
      </c>
      <c r="R171" s="4">
        <v>241</v>
      </c>
      <c r="S171" s="4">
        <v>366</v>
      </c>
      <c r="T171" s="4">
        <v>2568</v>
      </c>
      <c r="U171" s="4">
        <v>0</v>
      </c>
      <c r="V171" s="4">
        <v>0</v>
      </c>
      <c r="W171" s="4">
        <v>0</v>
      </c>
      <c r="X171" s="4">
        <v>120737</v>
      </c>
      <c r="Y171" s="4">
        <v>-4722</v>
      </c>
      <c r="Z171" s="4">
        <v>109174</v>
      </c>
      <c r="AA171" s="4">
        <v>13708</v>
      </c>
      <c r="AB171" s="4">
        <v>12074</v>
      </c>
      <c r="AC171" s="4">
        <v>18109</v>
      </c>
      <c r="AD171" s="4">
        <v>13127</v>
      </c>
      <c r="AE171" s="4">
        <v>7920</v>
      </c>
      <c r="AF171" s="4">
        <v>0</v>
      </c>
      <c r="AG171" s="4">
        <v>0</v>
      </c>
      <c r="AH171" s="4">
        <v>23882</v>
      </c>
      <c r="AI171" s="4">
        <v>22597</v>
      </c>
      <c r="AJ171" s="4">
        <v>1286</v>
      </c>
    </row>
    <row r="172" spans="1:36" s="5" customFormat="1" ht="11.25">
      <c r="A172" s="3" t="s">
        <v>80</v>
      </c>
      <c r="B172" s="4">
        <v>4</v>
      </c>
      <c r="C172" s="3" t="s">
        <v>59</v>
      </c>
      <c r="D172" s="4">
        <v>6394</v>
      </c>
      <c r="E172" s="4">
        <v>4269</v>
      </c>
      <c r="F172" s="4">
        <v>5262</v>
      </c>
      <c r="G172" s="4">
        <v>110</v>
      </c>
      <c r="H172" s="4">
        <v>641</v>
      </c>
      <c r="I172" s="4">
        <v>0</v>
      </c>
      <c r="J172" s="4">
        <v>5934</v>
      </c>
      <c r="K172" s="4">
        <v>0</v>
      </c>
      <c r="L172" s="4">
        <v>2</v>
      </c>
      <c r="M172" s="4">
        <v>29</v>
      </c>
      <c r="N172" s="4">
        <v>2126</v>
      </c>
      <c r="O172" s="4">
        <v>1485</v>
      </c>
      <c r="P172" s="4">
        <v>1756</v>
      </c>
      <c r="Q172" s="4">
        <v>51</v>
      </c>
      <c r="R172" s="4">
        <v>214</v>
      </c>
      <c r="S172" s="4">
        <v>0</v>
      </c>
      <c r="T172" s="4">
        <v>2018</v>
      </c>
      <c r="U172" s="4">
        <v>0</v>
      </c>
      <c r="V172" s="4">
        <v>0</v>
      </c>
      <c r="W172" s="4">
        <v>0</v>
      </c>
      <c r="X172" s="4">
        <v>119148</v>
      </c>
      <c r="Y172" s="4">
        <v>40119</v>
      </c>
      <c r="Z172" s="4">
        <v>121357</v>
      </c>
      <c r="AA172" s="4">
        <v>15960</v>
      </c>
      <c r="AB172" s="4">
        <v>11918</v>
      </c>
      <c r="AC172" s="4">
        <v>0</v>
      </c>
      <c r="AD172" s="4">
        <v>33970</v>
      </c>
      <c r="AE172" s="4">
        <v>0</v>
      </c>
      <c r="AF172" s="4">
        <v>104</v>
      </c>
      <c r="AG172" s="4">
        <v>104</v>
      </c>
      <c r="AH172" s="4">
        <v>26821</v>
      </c>
      <c r="AI172" s="4">
        <v>25535</v>
      </c>
      <c r="AJ172" s="4">
        <v>1287</v>
      </c>
    </row>
    <row r="173" spans="1:36" s="8" customFormat="1" ht="11.25">
      <c r="A173" s="6" t="s">
        <v>80</v>
      </c>
      <c r="B173" s="7">
        <v>4</v>
      </c>
      <c r="C173" s="6" t="s">
        <v>60</v>
      </c>
      <c r="D173" s="7">
        <v>5785</v>
      </c>
      <c r="E173" s="7">
        <v>2861</v>
      </c>
      <c r="F173" s="7">
        <v>5738</v>
      </c>
      <c r="G173" s="7">
        <v>136</v>
      </c>
      <c r="H173" s="7">
        <v>581</v>
      </c>
      <c r="I173" s="7">
        <v>0</v>
      </c>
      <c r="J173" s="7">
        <v>3353</v>
      </c>
      <c r="K173" s="7">
        <v>0</v>
      </c>
      <c r="L173" s="7">
        <v>0</v>
      </c>
      <c r="M173" s="7">
        <v>0</v>
      </c>
      <c r="N173" s="7">
        <v>2514</v>
      </c>
      <c r="O173" s="7">
        <v>2568</v>
      </c>
      <c r="P173" s="7">
        <v>2264</v>
      </c>
      <c r="Q173" s="7">
        <v>89</v>
      </c>
      <c r="R173" s="7">
        <v>252</v>
      </c>
      <c r="S173" s="7">
        <v>0</v>
      </c>
      <c r="T173" s="7">
        <v>2981</v>
      </c>
      <c r="U173" s="7">
        <v>0</v>
      </c>
      <c r="V173" s="7">
        <v>0</v>
      </c>
      <c r="W173" s="7">
        <v>0</v>
      </c>
      <c r="X173" s="7">
        <v>127635</v>
      </c>
      <c r="Y173" s="7">
        <v>5222</v>
      </c>
      <c r="Z173" s="7">
        <v>124276</v>
      </c>
      <c r="AA173" s="7">
        <v>18079</v>
      </c>
      <c r="AB173" s="7">
        <v>12762</v>
      </c>
      <c r="AC173" s="7">
        <v>0</v>
      </c>
      <c r="AD173" s="7">
        <v>3263</v>
      </c>
      <c r="AE173" s="7">
        <v>0</v>
      </c>
      <c r="AF173" s="7">
        <v>0</v>
      </c>
      <c r="AG173" s="7">
        <v>0</v>
      </c>
      <c r="AH173" s="7">
        <v>19107</v>
      </c>
      <c r="AI173" s="7">
        <v>18005</v>
      </c>
      <c r="AJ173" s="7">
        <v>1103</v>
      </c>
    </row>
    <row r="174" spans="1:36" s="5" customFormat="1" ht="11.25">
      <c r="A174" s="3" t="s">
        <v>81</v>
      </c>
      <c r="B174" s="4">
        <v>1</v>
      </c>
      <c r="C174" s="3" t="s">
        <v>59</v>
      </c>
      <c r="D174" s="4">
        <v>54011</v>
      </c>
      <c r="E174" s="4">
        <v>0</v>
      </c>
      <c r="F174" s="4">
        <v>47521</v>
      </c>
      <c r="G174" s="4">
        <v>495</v>
      </c>
      <c r="H174" s="4">
        <v>5410</v>
      </c>
      <c r="I174" s="4">
        <v>8119</v>
      </c>
      <c r="J174" s="4">
        <v>12054</v>
      </c>
      <c r="K174" s="4">
        <v>448</v>
      </c>
      <c r="L174" s="4">
        <v>201</v>
      </c>
      <c r="M174" s="4">
        <v>2517</v>
      </c>
      <c r="N174" s="4">
        <v>21156</v>
      </c>
      <c r="O174" s="4">
        <v>0</v>
      </c>
      <c r="P174" s="4">
        <v>16633</v>
      </c>
      <c r="Q174" s="4">
        <v>52</v>
      </c>
      <c r="R174" s="4">
        <v>2124</v>
      </c>
      <c r="S174" s="4">
        <v>3172</v>
      </c>
      <c r="T174" s="4">
        <v>6639</v>
      </c>
      <c r="U174" s="4">
        <v>24</v>
      </c>
      <c r="V174" s="4">
        <v>20</v>
      </c>
      <c r="W174" s="4">
        <v>747</v>
      </c>
      <c r="X174" s="4">
        <v>983475</v>
      </c>
      <c r="Y174" s="4">
        <v>0</v>
      </c>
      <c r="Z174" s="4">
        <v>948944</v>
      </c>
      <c r="AA174" s="4">
        <v>18802</v>
      </c>
      <c r="AB174" s="4">
        <v>98368</v>
      </c>
      <c r="AC174" s="4">
        <v>147542</v>
      </c>
      <c r="AD174" s="4">
        <v>160700</v>
      </c>
      <c r="AE174" s="4">
        <v>31453</v>
      </c>
      <c r="AF174" s="4">
        <v>15126</v>
      </c>
      <c r="AG174" s="4">
        <v>15126</v>
      </c>
      <c r="AH174" s="4">
        <v>258182</v>
      </c>
      <c r="AI174" s="4">
        <v>226619</v>
      </c>
      <c r="AJ174" s="4">
        <v>31563</v>
      </c>
    </row>
    <row r="175" spans="1:36" s="5" customFormat="1" ht="11.25">
      <c r="A175" s="3" t="s">
        <v>81</v>
      </c>
      <c r="B175" s="4">
        <v>1</v>
      </c>
      <c r="C175" s="3" t="s">
        <v>60</v>
      </c>
      <c r="D175" s="4">
        <v>66184</v>
      </c>
      <c r="E175" s="4">
        <v>0</v>
      </c>
      <c r="F175" s="4">
        <v>55942</v>
      </c>
      <c r="G175" s="4">
        <v>865</v>
      </c>
      <c r="H175" s="4">
        <v>6645</v>
      </c>
      <c r="I175" s="4">
        <v>9925</v>
      </c>
      <c r="J175" s="4">
        <v>17348</v>
      </c>
      <c r="K175" s="4">
        <v>917</v>
      </c>
      <c r="L175" s="4">
        <v>409</v>
      </c>
      <c r="M175" s="4">
        <v>5935</v>
      </c>
      <c r="N175" s="4">
        <v>35036</v>
      </c>
      <c r="O175" s="4">
        <v>0</v>
      </c>
      <c r="P175" s="4">
        <v>22887</v>
      </c>
      <c r="Q175" s="4">
        <v>188</v>
      </c>
      <c r="R175" s="4">
        <v>3512</v>
      </c>
      <c r="S175" s="4">
        <v>5251</v>
      </c>
      <c r="T175" s="4">
        <v>15768</v>
      </c>
      <c r="U175" s="4">
        <v>154</v>
      </c>
      <c r="V175" s="4">
        <v>141</v>
      </c>
      <c r="W175" s="4">
        <v>2589</v>
      </c>
      <c r="X175" s="4">
        <v>1133021</v>
      </c>
      <c r="Y175" s="4">
        <v>0</v>
      </c>
      <c r="Z175" s="4">
        <v>1071994</v>
      </c>
      <c r="AA175" s="4">
        <v>19832</v>
      </c>
      <c r="AB175" s="4">
        <v>113328</v>
      </c>
      <c r="AC175" s="4">
        <v>169967</v>
      </c>
      <c r="AD175" s="4">
        <v>199690</v>
      </c>
      <c r="AE175" s="4">
        <v>30264</v>
      </c>
      <c r="AF175" s="4">
        <v>14937</v>
      </c>
      <c r="AG175" s="4">
        <v>14937</v>
      </c>
      <c r="AH175" s="4">
        <v>381005</v>
      </c>
      <c r="AI175" s="4">
        <v>331587</v>
      </c>
      <c r="AJ175" s="4">
        <v>49420</v>
      </c>
    </row>
    <row r="176" spans="1:36" s="5" customFormat="1" ht="11.25">
      <c r="A176" s="3" t="s">
        <v>81</v>
      </c>
      <c r="B176" s="4">
        <v>2</v>
      </c>
      <c r="C176" s="3" t="s">
        <v>59</v>
      </c>
      <c r="D176" s="4">
        <v>52665</v>
      </c>
      <c r="E176" s="4">
        <v>11598</v>
      </c>
      <c r="F176" s="4">
        <v>46830</v>
      </c>
      <c r="G176" s="4">
        <v>379</v>
      </c>
      <c r="H176" s="4">
        <v>5282</v>
      </c>
      <c r="I176" s="4">
        <v>7909</v>
      </c>
      <c r="J176" s="4">
        <v>23448</v>
      </c>
      <c r="K176" s="4">
        <v>782</v>
      </c>
      <c r="L176" s="4">
        <v>330</v>
      </c>
      <c r="M176" s="4">
        <v>4127</v>
      </c>
      <c r="N176" s="4">
        <v>21211</v>
      </c>
      <c r="O176" s="4">
        <v>6613</v>
      </c>
      <c r="P176" s="4">
        <v>17270</v>
      </c>
      <c r="Q176" s="4">
        <v>56</v>
      </c>
      <c r="R176" s="4">
        <v>2130</v>
      </c>
      <c r="S176" s="4">
        <v>3170</v>
      </c>
      <c r="T176" s="4">
        <v>12870</v>
      </c>
      <c r="U176" s="4">
        <v>131</v>
      </c>
      <c r="V176" s="4">
        <v>111</v>
      </c>
      <c r="W176" s="4">
        <v>2048</v>
      </c>
      <c r="X176" s="4">
        <v>981336</v>
      </c>
      <c r="Y176" s="4">
        <v>-2310</v>
      </c>
      <c r="Z176" s="4">
        <v>932949</v>
      </c>
      <c r="AA176" s="4">
        <v>13503</v>
      </c>
      <c r="AB176" s="4">
        <v>98155</v>
      </c>
      <c r="AC176" s="4">
        <v>147201</v>
      </c>
      <c r="AD176" s="4">
        <v>174132</v>
      </c>
      <c r="AE176" s="4">
        <v>24393</v>
      </c>
      <c r="AF176" s="4">
        <v>18999</v>
      </c>
      <c r="AG176" s="4">
        <v>18999</v>
      </c>
      <c r="AH176" s="4">
        <v>286071</v>
      </c>
      <c r="AI176" s="4">
        <v>245156</v>
      </c>
      <c r="AJ176" s="4">
        <v>40915</v>
      </c>
    </row>
    <row r="177" spans="1:36" s="5" customFormat="1" ht="11.25">
      <c r="A177" s="3" t="s">
        <v>81</v>
      </c>
      <c r="B177" s="4">
        <v>2</v>
      </c>
      <c r="C177" s="3" t="s">
        <v>60</v>
      </c>
      <c r="D177" s="4">
        <v>62012</v>
      </c>
      <c r="E177" s="4">
        <v>16325</v>
      </c>
      <c r="F177" s="4">
        <v>52343</v>
      </c>
      <c r="G177" s="4">
        <v>896</v>
      </c>
      <c r="H177" s="4">
        <v>6224</v>
      </c>
      <c r="I177" s="4">
        <v>9318</v>
      </c>
      <c r="J177" s="4">
        <v>32518</v>
      </c>
      <c r="K177" s="4">
        <v>846</v>
      </c>
      <c r="L177" s="4">
        <v>350</v>
      </c>
      <c r="M177" s="4">
        <v>5079</v>
      </c>
      <c r="N177" s="4">
        <v>26040</v>
      </c>
      <c r="O177" s="4">
        <v>15388</v>
      </c>
      <c r="P177" s="4">
        <v>21396</v>
      </c>
      <c r="Q177" s="4">
        <v>198</v>
      </c>
      <c r="R177" s="4">
        <v>2621</v>
      </c>
      <c r="S177" s="4">
        <v>3909</v>
      </c>
      <c r="T177" s="4">
        <v>22801</v>
      </c>
      <c r="U177" s="4">
        <v>130</v>
      </c>
      <c r="V177" s="4">
        <v>216</v>
      </c>
      <c r="W177" s="4">
        <v>4244</v>
      </c>
      <c r="X177" s="4">
        <v>1139027</v>
      </c>
      <c r="Y177" s="4">
        <v>166278</v>
      </c>
      <c r="Z177" s="4">
        <v>1083294</v>
      </c>
      <c r="AA177" s="4">
        <v>16997</v>
      </c>
      <c r="AB177" s="4">
        <v>113912</v>
      </c>
      <c r="AC177" s="4">
        <v>170871</v>
      </c>
      <c r="AD177" s="4">
        <v>367239</v>
      </c>
      <c r="AE177" s="4">
        <v>25923</v>
      </c>
      <c r="AF177" s="4">
        <v>22381</v>
      </c>
      <c r="AG177" s="4">
        <v>22381</v>
      </c>
      <c r="AH177" s="4">
        <v>346833</v>
      </c>
      <c r="AI177" s="4">
        <v>333974</v>
      </c>
      <c r="AJ177" s="4">
        <v>12859</v>
      </c>
    </row>
    <row r="178" spans="1:36" s="5" customFormat="1" ht="11.25">
      <c r="A178" s="3" t="s">
        <v>81</v>
      </c>
      <c r="B178" s="4">
        <v>3</v>
      </c>
      <c r="C178" s="3" t="s">
        <v>59</v>
      </c>
      <c r="D178" s="4">
        <v>52802</v>
      </c>
      <c r="E178" s="4">
        <v>22608</v>
      </c>
      <c r="F178" s="4">
        <v>42812</v>
      </c>
      <c r="G178" s="4">
        <v>361</v>
      </c>
      <c r="H178" s="4">
        <v>5293</v>
      </c>
      <c r="I178" s="4">
        <v>7928</v>
      </c>
      <c r="J178" s="4">
        <v>38808</v>
      </c>
      <c r="K178" s="4">
        <v>635</v>
      </c>
      <c r="L178" s="4">
        <v>643</v>
      </c>
      <c r="M178" s="4">
        <v>8044</v>
      </c>
      <c r="N178" s="4">
        <v>20964</v>
      </c>
      <c r="O178" s="4">
        <v>12720</v>
      </c>
      <c r="P178" s="4">
        <v>16117</v>
      </c>
      <c r="Q178" s="4">
        <v>34</v>
      </c>
      <c r="R178" s="4">
        <v>2108</v>
      </c>
      <c r="S178" s="4">
        <v>3143</v>
      </c>
      <c r="T178" s="4">
        <v>19998</v>
      </c>
      <c r="U178" s="4">
        <v>116</v>
      </c>
      <c r="V178" s="4">
        <v>241</v>
      </c>
      <c r="W178" s="4">
        <v>4559</v>
      </c>
      <c r="X178" s="4">
        <v>831303</v>
      </c>
      <c r="Y178" s="4">
        <v>149758</v>
      </c>
      <c r="Z178" s="4">
        <v>818262</v>
      </c>
      <c r="AA178" s="4">
        <v>13957</v>
      </c>
      <c r="AB178" s="4">
        <v>83147</v>
      </c>
      <c r="AC178" s="4">
        <v>124704</v>
      </c>
      <c r="AD178" s="4">
        <v>297569</v>
      </c>
      <c r="AE178" s="4">
        <v>26561</v>
      </c>
      <c r="AF178" s="4">
        <v>39030</v>
      </c>
      <c r="AG178" s="4">
        <v>39030</v>
      </c>
      <c r="AH178" s="4">
        <v>273880</v>
      </c>
      <c r="AI178" s="4">
        <v>238128</v>
      </c>
      <c r="AJ178" s="4">
        <v>35754</v>
      </c>
    </row>
    <row r="179" spans="1:36" s="5" customFormat="1" ht="11.25">
      <c r="A179" s="3" t="s">
        <v>81</v>
      </c>
      <c r="B179" s="4">
        <v>3</v>
      </c>
      <c r="C179" s="3" t="s">
        <v>60</v>
      </c>
      <c r="D179" s="4">
        <v>57002</v>
      </c>
      <c r="E179" s="4">
        <v>31271</v>
      </c>
      <c r="F179" s="4">
        <v>46112</v>
      </c>
      <c r="G179" s="4">
        <v>810</v>
      </c>
      <c r="H179" s="4">
        <v>5715</v>
      </c>
      <c r="I179" s="4">
        <v>8559</v>
      </c>
      <c r="J179" s="4">
        <v>48354</v>
      </c>
      <c r="K179" s="4">
        <v>752</v>
      </c>
      <c r="L179" s="4">
        <v>536</v>
      </c>
      <c r="M179" s="4">
        <v>7775</v>
      </c>
      <c r="N179" s="4">
        <v>24529</v>
      </c>
      <c r="O179" s="4">
        <v>22131</v>
      </c>
      <c r="P179" s="4">
        <v>20032</v>
      </c>
      <c r="Q179" s="4">
        <v>182</v>
      </c>
      <c r="R179" s="4">
        <v>2475</v>
      </c>
      <c r="S179" s="4">
        <v>3691</v>
      </c>
      <c r="T179" s="4">
        <v>29488</v>
      </c>
      <c r="U179" s="4">
        <v>122</v>
      </c>
      <c r="V179" s="4">
        <v>445</v>
      </c>
      <c r="W179" s="4">
        <v>8947</v>
      </c>
      <c r="X179" s="4">
        <v>1155487</v>
      </c>
      <c r="Y179" s="4">
        <v>330067</v>
      </c>
      <c r="Z179" s="4">
        <v>1017845</v>
      </c>
      <c r="AA179" s="4">
        <v>21695</v>
      </c>
      <c r="AB179" s="4">
        <v>115569</v>
      </c>
      <c r="AC179" s="4">
        <v>173334</v>
      </c>
      <c r="AD179" s="4">
        <v>599168</v>
      </c>
      <c r="AE179" s="4">
        <v>25468</v>
      </c>
      <c r="AF179" s="4">
        <v>12146</v>
      </c>
      <c r="AG179" s="4">
        <v>12146</v>
      </c>
      <c r="AH179" s="4">
        <v>438677</v>
      </c>
      <c r="AI179" s="4">
        <v>317992</v>
      </c>
      <c r="AJ179" s="4">
        <v>120699</v>
      </c>
    </row>
    <row r="180" spans="1:36" s="5" customFormat="1" ht="11.25">
      <c r="A180" s="3" t="s">
        <v>81</v>
      </c>
      <c r="B180" s="4">
        <v>4</v>
      </c>
      <c r="C180" s="3" t="s">
        <v>59</v>
      </c>
      <c r="D180" s="4">
        <v>70261</v>
      </c>
      <c r="E180" s="4">
        <v>38075</v>
      </c>
      <c r="F180" s="4">
        <v>56536</v>
      </c>
      <c r="G180" s="4">
        <v>755</v>
      </c>
      <c r="H180" s="4">
        <v>7047</v>
      </c>
      <c r="I180" s="4">
        <v>0</v>
      </c>
      <c r="J180" s="4">
        <v>59392</v>
      </c>
      <c r="K180" s="4">
        <v>0</v>
      </c>
      <c r="L180" s="4">
        <v>1300</v>
      </c>
      <c r="M180" s="4">
        <v>18856</v>
      </c>
      <c r="N180" s="4">
        <v>22004</v>
      </c>
      <c r="O180" s="4">
        <v>19820</v>
      </c>
      <c r="P180" s="4">
        <v>19060</v>
      </c>
      <c r="Q180" s="4">
        <v>130</v>
      </c>
      <c r="R180" s="4">
        <v>2204</v>
      </c>
      <c r="S180" s="4">
        <v>0</v>
      </c>
      <c r="T180" s="4">
        <v>25450</v>
      </c>
      <c r="U180" s="4">
        <v>0</v>
      </c>
      <c r="V180" s="4">
        <v>612</v>
      </c>
      <c r="W180" s="4">
        <v>12034</v>
      </c>
      <c r="X180" s="4">
        <v>1120203</v>
      </c>
      <c r="Y180" s="4">
        <v>269750</v>
      </c>
      <c r="Z180" s="4">
        <v>1090261</v>
      </c>
      <c r="AA180" s="4">
        <v>20554</v>
      </c>
      <c r="AB180" s="4">
        <v>112046</v>
      </c>
      <c r="AC180" s="4">
        <v>0</v>
      </c>
      <c r="AD180" s="4">
        <v>455837</v>
      </c>
      <c r="AE180" s="4">
        <v>0</v>
      </c>
      <c r="AF180" s="4">
        <v>64677</v>
      </c>
      <c r="AG180" s="4">
        <v>64677</v>
      </c>
      <c r="AH180" s="4">
        <v>360055</v>
      </c>
      <c r="AI180" s="4">
        <v>313397</v>
      </c>
      <c r="AJ180" s="4">
        <v>46663</v>
      </c>
    </row>
    <row r="181" spans="1:36" s="8" customFormat="1" ht="11.25">
      <c r="A181" s="6" t="s">
        <v>81</v>
      </c>
      <c r="B181" s="7">
        <v>4</v>
      </c>
      <c r="C181" s="6" t="s">
        <v>60</v>
      </c>
      <c r="D181" s="7">
        <v>60763</v>
      </c>
      <c r="E181" s="7">
        <v>46113</v>
      </c>
      <c r="F181" s="7">
        <v>51656</v>
      </c>
      <c r="G181" s="7">
        <v>893</v>
      </c>
      <c r="H181" s="7">
        <v>6096</v>
      </c>
      <c r="I181" s="7">
        <v>0</v>
      </c>
      <c r="J181" s="7">
        <v>61761</v>
      </c>
      <c r="K181" s="7">
        <v>0</v>
      </c>
      <c r="L181" s="7">
        <v>1338</v>
      </c>
      <c r="M181" s="7">
        <v>19407</v>
      </c>
      <c r="N181" s="7">
        <v>26135</v>
      </c>
      <c r="O181" s="7">
        <v>28678</v>
      </c>
      <c r="P181" s="7">
        <v>22048</v>
      </c>
      <c r="Q181" s="7">
        <v>168</v>
      </c>
      <c r="R181" s="7">
        <v>2621</v>
      </c>
      <c r="S181" s="7">
        <v>0</v>
      </c>
      <c r="T181" s="7">
        <v>35840</v>
      </c>
      <c r="U181" s="7">
        <v>0</v>
      </c>
      <c r="V181" s="7">
        <v>622</v>
      </c>
      <c r="W181" s="7">
        <v>12415</v>
      </c>
      <c r="X181" s="7">
        <v>1136561</v>
      </c>
      <c r="Y181" s="7">
        <v>557034</v>
      </c>
      <c r="Z181" s="7">
        <v>1066814</v>
      </c>
      <c r="AA181" s="7">
        <v>19292</v>
      </c>
      <c r="AB181" s="7">
        <v>113669</v>
      </c>
      <c r="AC181" s="7">
        <v>0</v>
      </c>
      <c r="AD181" s="7">
        <v>770200</v>
      </c>
      <c r="AE181" s="7">
        <v>0</v>
      </c>
      <c r="AF181" s="7">
        <v>49057</v>
      </c>
      <c r="AG181" s="7">
        <v>49057</v>
      </c>
      <c r="AH181" s="7">
        <v>443090</v>
      </c>
      <c r="AI181" s="7">
        <v>401940</v>
      </c>
      <c r="AJ181" s="7">
        <v>41152</v>
      </c>
    </row>
    <row r="182" spans="1:36" s="5" customFormat="1" ht="11.25">
      <c r="A182" s="3" t="s">
        <v>82</v>
      </c>
      <c r="B182" s="4">
        <v>1</v>
      </c>
      <c r="C182" s="3" t="s">
        <v>59</v>
      </c>
      <c r="D182" s="4">
        <v>9620</v>
      </c>
      <c r="E182" s="4">
        <v>0</v>
      </c>
      <c r="F182" s="4">
        <v>7639</v>
      </c>
      <c r="G182" s="4">
        <v>646</v>
      </c>
      <c r="H182" s="4">
        <v>965</v>
      </c>
      <c r="I182" s="4">
        <v>1443</v>
      </c>
      <c r="J182" s="4">
        <v>2496</v>
      </c>
      <c r="K182" s="4">
        <v>191</v>
      </c>
      <c r="L182" s="4">
        <v>5</v>
      </c>
      <c r="M182" s="4">
        <v>63</v>
      </c>
      <c r="N182" s="4">
        <v>3256</v>
      </c>
      <c r="O182" s="4">
        <v>0</v>
      </c>
      <c r="P182" s="4">
        <v>1250</v>
      </c>
      <c r="Q182" s="4">
        <v>670</v>
      </c>
      <c r="R182" s="4">
        <v>324</v>
      </c>
      <c r="S182" s="4">
        <v>487</v>
      </c>
      <c r="T182" s="4">
        <v>1667</v>
      </c>
      <c r="U182" s="4">
        <v>7</v>
      </c>
      <c r="V182" s="4">
        <v>0</v>
      </c>
      <c r="W182" s="4">
        <v>0</v>
      </c>
      <c r="X182" s="4">
        <v>171292</v>
      </c>
      <c r="Y182" s="4">
        <v>0</v>
      </c>
      <c r="Z182" s="4">
        <v>100372</v>
      </c>
      <c r="AA182" s="4">
        <v>53675</v>
      </c>
      <c r="AB182" s="4">
        <v>17133</v>
      </c>
      <c r="AC182" s="4">
        <v>25693</v>
      </c>
      <c r="AD182" s="4">
        <v>39203</v>
      </c>
      <c r="AE182" s="4">
        <v>3536</v>
      </c>
      <c r="AF182" s="4">
        <v>1282</v>
      </c>
      <c r="AG182" s="4">
        <v>1282</v>
      </c>
      <c r="AH182" s="4">
        <v>11690</v>
      </c>
      <c r="AI182" s="4">
        <v>10187</v>
      </c>
      <c r="AJ182" s="4">
        <v>1503</v>
      </c>
    </row>
    <row r="183" spans="1:36" s="5" customFormat="1" ht="11.25">
      <c r="A183" s="3" t="s">
        <v>82</v>
      </c>
      <c r="B183" s="4">
        <v>1</v>
      </c>
      <c r="C183" s="3" t="s">
        <v>60</v>
      </c>
      <c r="D183" s="4">
        <v>9735</v>
      </c>
      <c r="E183" s="4">
        <v>0</v>
      </c>
      <c r="F183" s="4">
        <v>7979</v>
      </c>
      <c r="G183" s="4">
        <v>877</v>
      </c>
      <c r="H183" s="4">
        <v>980</v>
      </c>
      <c r="I183" s="4">
        <v>1462</v>
      </c>
      <c r="J183" s="4">
        <v>1999</v>
      </c>
      <c r="K183" s="4">
        <v>130</v>
      </c>
      <c r="L183" s="4">
        <v>10</v>
      </c>
      <c r="M183" s="4">
        <v>146</v>
      </c>
      <c r="N183" s="4">
        <v>4218</v>
      </c>
      <c r="O183" s="4">
        <v>0</v>
      </c>
      <c r="P183" s="4">
        <v>1542</v>
      </c>
      <c r="Q183" s="4">
        <v>752</v>
      </c>
      <c r="R183" s="4">
        <v>431</v>
      </c>
      <c r="S183" s="4">
        <v>633</v>
      </c>
      <c r="T183" s="4">
        <v>2355</v>
      </c>
      <c r="U183" s="4">
        <v>0</v>
      </c>
      <c r="V183" s="4">
        <v>0</v>
      </c>
      <c r="W183" s="4">
        <v>0</v>
      </c>
      <c r="X183" s="4">
        <v>166316</v>
      </c>
      <c r="Y183" s="4">
        <v>0</v>
      </c>
      <c r="Z183" s="4">
        <v>104415</v>
      </c>
      <c r="AA183" s="4">
        <v>57062</v>
      </c>
      <c r="AB183" s="4">
        <v>16634</v>
      </c>
      <c r="AC183" s="4">
        <v>24952</v>
      </c>
      <c r="AD183" s="4">
        <v>26491</v>
      </c>
      <c r="AE183" s="4">
        <v>3583</v>
      </c>
      <c r="AF183" s="4">
        <v>1428</v>
      </c>
      <c r="AG183" s="4">
        <v>1428</v>
      </c>
      <c r="AH183" s="4">
        <v>12859</v>
      </c>
      <c r="AI183" s="4">
        <v>11757</v>
      </c>
      <c r="AJ183" s="4">
        <v>1103</v>
      </c>
    </row>
    <row r="184" spans="1:36" s="5" customFormat="1" ht="11.25">
      <c r="A184" s="3" t="s">
        <v>82</v>
      </c>
      <c r="B184" s="4">
        <v>2</v>
      </c>
      <c r="C184" s="3" t="s">
        <v>59</v>
      </c>
      <c r="D184" s="4">
        <v>8780</v>
      </c>
      <c r="E184" s="4">
        <v>2261</v>
      </c>
      <c r="F184" s="4">
        <v>6705</v>
      </c>
      <c r="G184" s="4">
        <v>763</v>
      </c>
      <c r="H184" s="4">
        <v>875</v>
      </c>
      <c r="I184" s="4">
        <v>1318</v>
      </c>
      <c r="J184" s="4">
        <v>4564</v>
      </c>
      <c r="K184" s="4">
        <v>113</v>
      </c>
      <c r="L184" s="4">
        <v>3</v>
      </c>
      <c r="M184" s="4">
        <v>38</v>
      </c>
      <c r="N184" s="4">
        <v>3031</v>
      </c>
      <c r="O184" s="4">
        <v>1630</v>
      </c>
      <c r="P184" s="4">
        <v>1205</v>
      </c>
      <c r="Q184" s="4">
        <v>685</v>
      </c>
      <c r="R184" s="4">
        <v>302</v>
      </c>
      <c r="S184" s="4">
        <v>458</v>
      </c>
      <c r="T184" s="4">
        <v>3073</v>
      </c>
      <c r="U184" s="4">
        <v>0</v>
      </c>
      <c r="V184" s="4">
        <v>0</v>
      </c>
      <c r="W184" s="4">
        <v>0</v>
      </c>
      <c r="X184" s="4">
        <v>162206</v>
      </c>
      <c r="Y184" s="4">
        <v>34822</v>
      </c>
      <c r="Z184" s="4">
        <v>91246</v>
      </c>
      <c r="AA184" s="4">
        <v>51563</v>
      </c>
      <c r="AB184" s="4">
        <v>16216</v>
      </c>
      <c r="AC184" s="4">
        <v>24340</v>
      </c>
      <c r="AD184" s="4">
        <v>73940</v>
      </c>
      <c r="AE184" s="4">
        <v>2753</v>
      </c>
      <c r="AF184" s="4">
        <v>747</v>
      </c>
      <c r="AG184" s="4">
        <v>747</v>
      </c>
      <c r="AH184" s="4">
        <v>13026</v>
      </c>
      <c r="AI184" s="4">
        <v>10521</v>
      </c>
      <c r="AJ184" s="4">
        <v>2505</v>
      </c>
    </row>
    <row r="185" spans="1:36" s="5" customFormat="1" ht="11.25">
      <c r="A185" s="3" t="s">
        <v>82</v>
      </c>
      <c r="B185" s="4">
        <v>2</v>
      </c>
      <c r="C185" s="3" t="s">
        <v>60</v>
      </c>
      <c r="D185" s="4">
        <v>9171</v>
      </c>
      <c r="E185" s="4">
        <v>1857</v>
      </c>
      <c r="F185" s="4">
        <v>7800</v>
      </c>
      <c r="G185" s="4">
        <v>787</v>
      </c>
      <c r="H185" s="4">
        <v>914</v>
      </c>
      <c r="I185" s="4">
        <v>1377</v>
      </c>
      <c r="J185" s="4">
        <v>3518</v>
      </c>
      <c r="K185" s="4">
        <v>106</v>
      </c>
      <c r="L185" s="4">
        <v>57</v>
      </c>
      <c r="M185" s="4">
        <v>827</v>
      </c>
      <c r="N185" s="4">
        <v>3783</v>
      </c>
      <c r="O185" s="4">
        <v>2352</v>
      </c>
      <c r="P185" s="4">
        <v>1552</v>
      </c>
      <c r="Q185" s="4">
        <v>750</v>
      </c>
      <c r="R185" s="4">
        <v>383</v>
      </c>
      <c r="S185" s="4">
        <v>573</v>
      </c>
      <c r="T185" s="4">
        <v>4241</v>
      </c>
      <c r="U185" s="4">
        <v>0</v>
      </c>
      <c r="V185" s="4">
        <v>25</v>
      </c>
      <c r="W185" s="4">
        <v>375</v>
      </c>
      <c r="X185" s="4">
        <v>167342</v>
      </c>
      <c r="Y185" s="4">
        <v>22702</v>
      </c>
      <c r="Z185" s="4">
        <v>103138</v>
      </c>
      <c r="AA185" s="4">
        <v>52799</v>
      </c>
      <c r="AB185" s="4">
        <v>16734</v>
      </c>
      <c r="AC185" s="4">
        <v>25105</v>
      </c>
      <c r="AD185" s="4">
        <v>57832</v>
      </c>
      <c r="AE185" s="4">
        <v>3824</v>
      </c>
      <c r="AF185" s="4">
        <v>3165</v>
      </c>
      <c r="AG185" s="4">
        <v>3165</v>
      </c>
      <c r="AH185" s="4">
        <v>12493</v>
      </c>
      <c r="AI185" s="4">
        <v>12125</v>
      </c>
      <c r="AJ185" s="4">
        <v>368</v>
      </c>
    </row>
    <row r="186" spans="1:36" s="5" customFormat="1" ht="11.25">
      <c r="A186" s="3" t="s">
        <v>82</v>
      </c>
      <c r="B186" s="4">
        <v>3</v>
      </c>
      <c r="C186" s="3" t="s">
        <v>59</v>
      </c>
      <c r="D186" s="4">
        <v>9081</v>
      </c>
      <c r="E186" s="4">
        <v>4426</v>
      </c>
      <c r="F186" s="4">
        <v>6898</v>
      </c>
      <c r="G186" s="4">
        <v>622</v>
      </c>
      <c r="H186" s="4">
        <v>912</v>
      </c>
      <c r="I186" s="4">
        <v>1368</v>
      </c>
      <c r="J186" s="4">
        <v>7074</v>
      </c>
      <c r="K186" s="4">
        <v>163</v>
      </c>
      <c r="L186" s="4">
        <v>12</v>
      </c>
      <c r="M186" s="4">
        <v>150</v>
      </c>
      <c r="N186" s="4">
        <v>3065</v>
      </c>
      <c r="O186" s="4">
        <v>3060</v>
      </c>
      <c r="P186" s="4">
        <v>1240</v>
      </c>
      <c r="Q186" s="4">
        <v>573</v>
      </c>
      <c r="R186" s="4">
        <v>313</v>
      </c>
      <c r="S186" s="4">
        <v>461</v>
      </c>
      <c r="T186" s="4">
        <v>4625</v>
      </c>
      <c r="U186" s="4">
        <v>0</v>
      </c>
      <c r="V186" s="4">
        <v>0</v>
      </c>
      <c r="W186" s="4">
        <v>0</v>
      </c>
      <c r="X186" s="4">
        <v>167341</v>
      </c>
      <c r="Y186" s="4">
        <v>70732</v>
      </c>
      <c r="Z186" s="4">
        <v>88306</v>
      </c>
      <c r="AA186" s="4">
        <v>47106</v>
      </c>
      <c r="AB186" s="4">
        <v>16735</v>
      </c>
      <c r="AC186" s="4">
        <v>25101</v>
      </c>
      <c r="AD186" s="4">
        <v>120179</v>
      </c>
      <c r="AE186" s="4">
        <v>704</v>
      </c>
      <c r="AF186" s="4">
        <v>74</v>
      </c>
      <c r="AG186" s="4">
        <v>74</v>
      </c>
      <c r="AH186" s="4">
        <v>13360</v>
      </c>
      <c r="AI186" s="4">
        <v>9686</v>
      </c>
      <c r="AJ186" s="4">
        <v>3674</v>
      </c>
    </row>
    <row r="187" spans="1:36" s="5" customFormat="1" ht="11.25">
      <c r="A187" s="3" t="s">
        <v>82</v>
      </c>
      <c r="B187" s="4">
        <v>3</v>
      </c>
      <c r="C187" s="3" t="s">
        <v>60</v>
      </c>
      <c r="D187" s="4">
        <v>9289</v>
      </c>
      <c r="E187" s="4">
        <v>3412</v>
      </c>
      <c r="F187" s="4">
        <v>7421</v>
      </c>
      <c r="G187" s="4">
        <v>699</v>
      </c>
      <c r="H187" s="4">
        <v>934</v>
      </c>
      <c r="I187" s="4">
        <v>1399</v>
      </c>
      <c r="J187" s="4">
        <v>5873</v>
      </c>
      <c r="K187" s="4">
        <v>89</v>
      </c>
      <c r="L187" s="4">
        <v>269</v>
      </c>
      <c r="M187" s="4">
        <v>3901</v>
      </c>
      <c r="N187" s="4">
        <v>3941</v>
      </c>
      <c r="O187" s="4">
        <v>4241</v>
      </c>
      <c r="P187" s="4">
        <v>1493</v>
      </c>
      <c r="Q187" s="4">
        <v>678</v>
      </c>
      <c r="R187" s="4">
        <v>396</v>
      </c>
      <c r="S187" s="4">
        <v>596</v>
      </c>
      <c r="T187" s="4">
        <v>6410</v>
      </c>
      <c r="U187" s="4">
        <v>3</v>
      </c>
      <c r="V187" s="4">
        <v>0</v>
      </c>
      <c r="W187" s="4">
        <v>0</v>
      </c>
      <c r="X187" s="4">
        <v>177266</v>
      </c>
      <c r="Y187" s="4">
        <v>54008</v>
      </c>
      <c r="Z187" s="4">
        <v>97630</v>
      </c>
      <c r="AA187" s="4">
        <v>52939</v>
      </c>
      <c r="AB187" s="4">
        <v>17723</v>
      </c>
      <c r="AC187" s="4">
        <v>26593</v>
      </c>
      <c r="AD187" s="4">
        <v>100549</v>
      </c>
      <c r="AE187" s="4">
        <v>1557</v>
      </c>
      <c r="AF187" s="4">
        <v>560</v>
      </c>
      <c r="AG187" s="4">
        <v>560</v>
      </c>
      <c r="AH187" s="4">
        <v>12861</v>
      </c>
      <c r="AI187" s="4">
        <v>11209</v>
      </c>
      <c r="AJ187" s="4">
        <v>1654</v>
      </c>
    </row>
    <row r="188" spans="1:36" s="5" customFormat="1" ht="11.25">
      <c r="A188" s="3" t="s">
        <v>82</v>
      </c>
      <c r="B188" s="4">
        <v>4</v>
      </c>
      <c r="C188" s="3" t="s">
        <v>59</v>
      </c>
      <c r="D188" s="4">
        <v>11023</v>
      </c>
      <c r="E188" s="4">
        <v>6883</v>
      </c>
      <c r="F188" s="4">
        <v>8784</v>
      </c>
      <c r="G188" s="4">
        <v>831</v>
      </c>
      <c r="H188" s="4">
        <v>1103</v>
      </c>
      <c r="I188" s="4">
        <v>0</v>
      </c>
      <c r="J188" s="4">
        <v>9402</v>
      </c>
      <c r="K188" s="4">
        <v>0</v>
      </c>
      <c r="L188" s="4">
        <v>8</v>
      </c>
      <c r="M188" s="4">
        <v>117</v>
      </c>
      <c r="N188" s="4">
        <v>3230</v>
      </c>
      <c r="O188" s="4">
        <v>4617</v>
      </c>
      <c r="P188" s="4">
        <v>1422</v>
      </c>
      <c r="Q188" s="4">
        <v>764</v>
      </c>
      <c r="R188" s="4">
        <v>325</v>
      </c>
      <c r="S188" s="4">
        <v>0</v>
      </c>
      <c r="T188" s="4">
        <v>5986</v>
      </c>
      <c r="U188" s="4">
        <v>0</v>
      </c>
      <c r="V188" s="4">
        <v>0</v>
      </c>
      <c r="W188" s="4">
        <v>0</v>
      </c>
      <c r="X188" s="4">
        <v>177389</v>
      </c>
      <c r="Y188" s="4">
        <v>118689</v>
      </c>
      <c r="Z188" s="4">
        <v>108614</v>
      </c>
      <c r="AA188" s="4">
        <v>63131</v>
      </c>
      <c r="AB188" s="4">
        <v>17736</v>
      </c>
      <c r="AC188" s="4">
        <v>0</v>
      </c>
      <c r="AD188" s="4">
        <v>143790</v>
      </c>
      <c r="AE188" s="4">
        <v>0</v>
      </c>
      <c r="AF188" s="4">
        <v>1720</v>
      </c>
      <c r="AG188" s="4">
        <v>1720</v>
      </c>
      <c r="AH188" s="4">
        <v>16535</v>
      </c>
      <c r="AI188" s="4">
        <v>16167</v>
      </c>
      <c r="AJ188" s="4">
        <v>368</v>
      </c>
    </row>
    <row r="189" spans="1:36" s="8" customFormat="1" ht="11.25">
      <c r="A189" s="6" t="s">
        <v>82</v>
      </c>
      <c r="B189" s="7">
        <v>4</v>
      </c>
      <c r="C189" s="6" t="s">
        <v>60</v>
      </c>
      <c r="D189" s="7">
        <v>9819</v>
      </c>
      <c r="E189" s="7">
        <v>5685</v>
      </c>
      <c r="F189" s="7">
        <v>7996</v>
      </c>
      <c r="G189" s="7">
        <v>770</v>
      </c>
      <c r="H189" s="7">
        <v>983</v>
      </c>
      <c r="I189" s="7">
        <v>0</v>
      </c>
      <c r="J189" s="7">
        <v>7808</v>
      </c>
      <c r="K189" s="7">
        <v>0</v>
      </c>
      <c r="L189" s="7">
        <v>87</v>
      </c>
      <c r="M189" s="7">
        <v>1262</v>
      </c>
      <c r="N189" s="7">
        <v>4277</v>
      </c>
      <c r="O189" s="7">
        <v>6370</v>
      </c>
      <c r="P189" s="7">
        <v>1689</v>
      </c>
      <c r="Q189" s="7">
        <v>737</v>
      </c>
      <c r="R189" s="7">
        <v>426</v>
      </c>
      <c r="S189" s="7">
        <v>0</v>
      </c>
      <c r="T189" s="7">
        <v>8647</v>
      </c>
      <c r="U189" s="7">
        <v>0</v>
      </c>
      <c r="V189" s="7">
        <v>0</v>
      </c>
      <c r="W189" s="7">
        <v>0</v>
      </c>
      <c r="X189" s="7">
        <v>179789</v>
      </c>
      <c r="Y189" s="7">
        <v>98294</v>
      </c>
      <c r="Z189" s="7">
        <v>105266</v>
      </c>
      <c r="AA189" s="7">
        <v>57953</v>
      </c>
      <c r="AB189" s="7">
        <v>17984</v>
      </c>
      <c r="AC189" s="7">
        <v>0</v>
      </c>
      <c r="AD189" s="7">
        <v>133535</v>
      </c>
      <c r="AE189" s="7">
        <v>0</v>
      </c>
      <c r="AF189" s="7">
        <v>694</v>
      </c>
      <c r="AG189" s="7">
        <v>694</v>
      </c>
      <c r="AH189" s="7">
        <v>15799</v>
      </c>
      <c r="AI189" s="7">
        <v>14879</v>
      </c>
      <c r="AJ189" s="7">
        <v>920</v>
      </c>
    </row>
    <row r="190" spans="1:36" s="5" customFormat="1" ht="11.25">
      <c r="A190" s="3" t="s">
        <v>83</v>
      </c>
      <c r="B190" s="4">
        <v>1</v>
      </c>
      <c r="C190" s="3" t="s">
        <v>59</v>
      </c>
      <c r="D190" s="4">
        <v>15234</v>
      </c>
      <c r="E190" s="4">
        <v>0</v>
      </c>
      <c r="F190" s="4">
        <v>9642</v>
      </c>
      <c r="G190" s="4">
        <v>144</v>
      </c>
      <c r="H190" s="4">
        <v>1533</v>
      </c>
      <c r="I190" s="4">
        <v>2294</v>
      </c>
      <c r="J190" s="4">
        <v>7038</v>
      </c>
      <c r="K190" s="4">
        <v>31</v>
      </c>
      <c r="L190" s="4">
        <v>26</v>
      </c>
      <c r="M190" s="4">
        <v>326</v>
      </c>
      <c r="N190" s="4">
        <v>6193</v>
      </c>
      <c r="O190" s="4">
        <v>0</v>
      </c>
      <c r="P190" s="4">
        <v>3424</v>
      </c>
      <c r="Q190" s="4">
        <v>142</v>
      </c>
      <c r="R190" s="4">
        <v>624</v>
      </c>
      <c r="S190" s="4">
        <v>929</v>
      </c>
      <c r="T190" s="4">
        <v>3361</v>
      </c>
      <c r="U190" s="4">
        <v>27</v>
      </c>
      <c r="V190" s="4">
        <v>83</v>
      </c>
      <c r="W190" s="4">
        <v>1581</v>
      </c>
      <c r="X190" s="4">
        <v>271512</v>
      </c>
      <c r="Y190" s="4">
        <v>0</v>
      </c>
      <c r="Z190" s="4">
        <v>214582</v>
      </c>
      <c r="AA190" s="4">
        <v>36663</v>
      </c>
      <c r="AB190" s="4">
        <v>27159</v>
      </c>
      <c r="AC190" s="4">
        <v>40725</v>
      </c>
      <c r="AD190" s="4">
        <v>55147</v>
      </c>
      <c r="AE190" s="4">
        <v>4825</v>
      </c>
      <c r="AF190" s="4">
        <v>2895</v>
      </c>
      <c r="AG190" s="4">
        <v>2895</v>
      </c>
      <c r="AH190" s="4">
        <v>20040</v>
      </c>
      <c r="AI190" s="4">
        <v>19372</v>
      </c>
      <c r="AJ190" s="4">
        <v>668</v>
      </c>
    </row>
    <row r="191" spans="1:36" s="5" customFormat="1" ht="11.25">
      <c r="A191" s="3" t="s">
        <v>83</v>
      </c>
      <c r="B191" s="4">
        <v>1</v>
      </c>
      <c r="C191" s="3" t="s">
        <v>60</v>
      </c>
      <c r="D191" s="4">
        <v>15884</v>
      </c>
      <c r="E191" s="4">
        <v>0</v>
      </c>
      <c r="F191" s="4">
        <v>9903</v>
      </c>
      <c r="G191" s="4">
        <v>229</v>
      </c>
      <c r="H191" s="4">
        <v>1598</v>
      </c>
      <c r="I191" s="4">
        <v>2383</v>
      </c>
      <c r="J191" s="4">
        <v>7356</v>
      </c>
      <c r="K191" s="4">
        <v>6</v>
      </c>
      <c r="L191" s="4">
        <v>0</v>
      </c>
      <c r="M191" s="4">
        <v>0</v>
      </c>
      <c r="N191" s="4">
        <v>9119</v>
      </c>
      <c r="O191" s="4">
        <v>0</v>
      </c>
      <c r="P191" s="4">
        <v>4246</v>
      </c>
      <c r="Q191" s="4">
        <v>120</v>
      </c>
      <c r="R191" s="4">
        <v>914</v>
      </c>
      <c r="S191" s="4">
        <v>1365</v>
      </c>
      <c r="T191" s="4">
        <v>5694</v>
      </c>
      <c r="U191" s="4">
        <v>25</v>
      </c>
      <c r="V191" s="4">
        <v>2</v>
      </c>
      <c r="W191" s="4">
        <v>50</v>
      </c>
      <c r="X191" s="4">
        <v>269270</v>
      </c>
      <c r="Y191" s="4">
        <v>0</v>
      </c>
      <c r="Z191" s="4">
        <v>222339</v>
      </c>
      <c r="AA191" s="4">
        <v>38159</v>
      </c>
      <c r="AB191" s="4">
        <v>26925</v>
      </c>
      <c r="AC191" s="4">
        <v>40390</v>
      </c>
      <c r="AD191" s="4">
        <v>47473</v>
      </c>
      <c r="AE191" s="4">
        <v>8309</v>
      </c>
      <c r="AF191" s="4">
        <v>3477</v>
      </c>
      <c r="AG191" s="4">
        <v>3477</v>
      </c>
      <c r="AH191" s="4">
        <v>21497</v>
      </c>
      <c r="AI191" s="4">
        <v>20763</v>
      </c>
      <c r="AJ191" s="4">
        <v>736</v>
      </c>
    </row>
    <row r="192" spans="1:36" s="5" customFormat="1" ht="11.25">
      <c r="A192" s="3" t="s">
        <v>83</v>
      </c>
      <c r="B192" s="4">
        <v>2</v>
      </c>
      <c r="C192" s="3" t="s">
        <v>59</v>
      </c>
      <c r="D192" s="4">
        <v>14633</v>
      </c>
      <c r="E192" s="4">
        <v>7007</v>
      </c>
      <c r="F192" s="4">
        <v>9363</v>
      </c>
      <c r="G192" s="4">
        <v>156</v>
      </c>
      <c r="H192" s="4">
        <v>1474</v>
      </c>
      <c r="I192" s="4">
        <v>2194</v>
      </c>
      <c r="J192" s="4">
        <v>13613</v>
      </c>
      <c r="K192" s="4">
        <v>10</v>
      </c>
      <c r="L192" s="4">
        <v>8</v>
      </c>
      <c r="M192" s="4">
        <v>88</v>
      </c>
      <c r="N192" s="4">
        <v>6242</v>
      </c>
      <c r="O192" s="4">
        <v>3334</v>
      </c>
      <c r="P192" s="4">
        <v>3375</v>
      </c>
      <c r="Q192" s="4">
        <v>98</v>
      </c>
      <c r="R192" s="4">
        <v>627</v>
      </c>
      <c r="S192" s="4">
        <v>931</v>
      </c>
      <c r="T192" s="4">
        <v>6796</v>
      </c>
      <c r="U192" s="4">
        <v>32</v>
      </c>
      <c r="V192" s="4">
        <v>34</v>
      </c>
      <c r="W192" s="4">
        <v>628</v>
      </c>
      <c r="X192" s="4">
        <v>272231</v>
      </c>
      <c r="Y192" s="4">
        <v>50322</v>
      </c>
      <c r="Z192" s="4">
        <v>217663</v>
      </c>
      <c r="AA192" s="4">
        <v>34765</v>
      </c>
      <c r="AB192" s="4">
        <v>27224</v>
      </c>
      <c r="AC192" s="4">
        <v>40833</v>
      </c>
      <c r="AD192" s="4">
        <v>108150</v>
      </c>
      <c r="AE192" s="4">
        <v>7239</v>
      </c>
      <c r="AF192" s="4">
        <v>3544</v>
      </c>
      <c r="AG192" s="4">
        <v>3544</v>
      </c>
      <c r="AH192" s="4">
        <v>18537</v>
      </c>
      <c r="AI192" s="4">
        <v>18203</v>
      </c>
      <c r="AJ192" s="4">
        <v>334</v>
      </c>
    </row>
    <row r="193" spans="1:36" s="5" customFormat="1" ht="11.25">
      <c r="A193" s="3" t="s">
        <v>83</v>
      </c>
      <c r="B193" s="4">
        <v>2</v>
      </c>
      <c r="C193" s="3" t="s">
        <v>60</v>
      </c>
      <c r="D193" s="4">
        <v>14972</v>
      </c>
      <c r="E193" s="4">
        <v>7350</v>
      </c>
      <c r="F193" s="4">
        <v>9688</v>
      </c>
      <c r="G193" s="4">
        <v>307</v>
      </c>
      <c r="H193" s="4">
        <v>1507</v>
      </c>
      <c r="I193" s="4">
        <v>2245</v>
      </c>
      <c r="J193" s="4">
        <v>13835</v>
      </c>
      <c r="K193" s="4">
        <v>1</v>
      </c>
      <c r="L193" s="4">
        <v>0</v>
      </c>
      <c r="M193" s="4">
        <v>0</v>
      </c>
      <c r="N193" s="4">
        <v>6688</v>
      </c>
      <c r="O193" s="4">
        <v>5669</v>
      </c>
      <c r="P193" s="4">
        <v>4328</v>
      </c>
      <c r="Q193" s="4">
        <v>128</v>
      </c>
      <c r="R193" s="4">
        <v>670</v>
      </c>
      <c r="S193" s="4">
        <v>1001</v>
      </c>
      <c r="T193" s="4">
        <v>8856</v>
      </c>
      <c r="U193" s="4">
        <v>55</v>
      </c>
      <c r="V193" s="4">
        <v>230</v>
      </c>
      <c r="W193" s="4">
        <v>4869</v>
      </c>
      <c r="X193" s="4">
        <v>271409</v>
      </c>
      <c r="Y193" s="4">
        <v>39164</v>
      </c>
      <c r="Z193" s="4">
        <v>216695</v>
      </c>
      <c r="AA193" s="4">
        <v>36633</v>
      </c>
      <c r="AB193" s="4">
        <v>27144</v>
      </c>
      <c r="AC193" s="4">
        <v>40715</v>
      </c>
      <c r="AD193" s="4">
        <v>100787</v>
      </c>
      <c r="AE193" s="4">
        <v>8305</v>
      </c>
      <c r="AF193" s="4">
        <v>8086</v>
      </c>
      <c r="AG193" s="4">
        <v>8086</v>
      </c>
      <c r="AH193" s="4">
        <v>24068</v>
      </c>
      <c r="AI193" s="4">
        <v>23700</v>
      </c>
      <c r="AJ193" s="4">
        <v>368</v>
      </c>
    </row>
    <row r="194" spans="1:36" s="5" customFormat="1" ht="11.25">
      <c r="A194" s="3" t="s">
        <v>83</v>
      </c>
      <c r="B194" s="4">
        <v>3</v>
      </c>
      <c r="C194" s="3" t="s">
        <v>59</v>
      </c>
      <c r="D194" s="4">
        <v>16733</v>
      </c>
      <c r="E194" s="4">
        <v>13603</v>
      </c>
      <c r="F194" s="4">
        <v>8844</v>
      </c>
      <c r="G194" s="4">
        <v>132</v>
      </c>
      <c r="H194" s="4">
        <v>1680</v>
      </c>
      <c r="I194" s="4">
        <v>2516</v>
      </c>
      <c r="J194" s="4">
        <v>23042</v>
      </c>
      <c r="K194" s="4">
        <v>0</v>
      </c>
      <c r="L194" s="4">
        <v>2</v>
      </c>
      <c r="M194" s="4">
        <v>25</v>
      </c>
      <c r="N194" s="4">
        <v>6203</v>
      </c>
      <c r="O194" s="4">
        <v>6764</v>
      </c>
      <c r="P194" s="4">
        <v>3222</v>
      </c>
      <c r="Q194" s="4">
        <v>111</v>
      </c>
      <c r="R194" s="4">
        <v>623</v>
      </c>
      <c r="S194" s="4">
        <v>933</v>
      </c>
      <c r="T194" s="4">
        <v>10263</v>
      </c>
      <c r="U194" s="4">
        <v>3</v>
      </c>
      <c r="V194" s="4">
        <v>3</v>
      </c>
      <c r="W194" s="4">
        <v>72</v>
      </c>
      <c r="X194" s="4">
        <v>277720</v>
      </c>
      <c r="Y194" s="4">
        <v>100911</v>
      </c>
      <c r="Z194" s="4">
        <v>203712</v>
      </c>
      <c r="AA194" s="4">
        <v>34378</v>
      </c>
      <c r="AB194" s="4">
        <v>27770</v>
      </c>
      <c r="AC194" s="4">
        <v>41659</v>
      </c>
      <c r="AD194" s="4">
        <v>177042</v>
      </c>
      <c r="AE194" s="4">
        <v>5026</v>
      </c>
      <c r="AF194" s="4">
        <v>3695</v>
      </c>
      <c r="AG194" s="4">
        <v>3695</v>
      </c>
      <c r="AH194" s="4">
        <v>21376</v>
      </c>
      <c r="AI194" s="4">
        <v>19372</v>
      </c>
      <c r="AJ194" s="4">
        <v>2004</v>
      </c>
    </row>
    <row r="195" spans="1:36" s="5" customFormat="1" ht="11.25">
      <c r="A195" s="3" t="s">
        <v>83</v>
      </c>
      <c r="B195" s="4">
        <v>3</v>
      </c>
      <c r="C195" s="3" t="s">
        <v>60</v>
      </c>
      <c r="D195" s="4">
        <v>14939</v>
      </c>
      <c r="E195" s="4">
        <v>13834</v>
      </c>
      <c r="F195" s="4">
        <v>9154</v>
      </c>
      <c r="G195" s="4">
        <v>200</v>
      </c>
      <c r="H195" s="4">
        <v>1503</v>
      </c>
      <c r="I195" s="4">
        <v>2239</v>
      </c>
      <c r="J195" s="4">
        <v>20922</v>
      </c>
      <c r="K195" s="4">
        <v>0</v>
      </c>
      <c r="L195" s="4">
        <v>0</v>
      </c>
      <c r="M195" s="4">
        <v>0</v>
      </c>
      <c r="N195" s="4">
        <v>7182</v>
      </c>
      <c r="O195" s="4">
        <v>8801</v>
      </c>
      <c r="P195" s="4">
        <v>4055</v>
      </c>
      <c r="Q195" s="4">
        <v>120</v>
      </c>
      <c r="R195" s="4">
        <v>721</v>
      </c>
      <c r="S195" s="4">
        <v>1074</v>
      </c>
      <c r="T195" s="4">
        <v>12627</v>
      </c>
      <c r="U195" s="4">
        <v>55</v>
      </c>
      <c r="V195" s="4">
        <v>43</v>
      </c>
      <c r="W195" s="4">
        <v>879</v>
      </c>
      <c r="X195" s="4">
        <v>286609</v>
      </c>
      <c r="Y195" s="4">
        <v>92482</v>
      </c>
      <c r="Z195" s="4">
        <v>202012</v>
      </c>
      <c r="AA195" s="4">
        <v>41020</v>
      </c>
      <c r="AB195" s="4">
        <v>28664</v>
      </c>
      <c r="AC195" s="4">
        <v>42986</v>
      </c>
      <c r="AD195" s="4">
        <v>173662</v>
      </c>
      <c r="AE195" s="4">
        <v>7451</v>
      </c>
      <c r="AF195" s="4">
        <v>1481</v>
      </c>
      <c r="AG195" s="4">
        <v>1481</v>
      </c>
      <c r="AH195" s="4">
        <v>16166</v>
      </c>
      <c r="AI195" s="4">
        <v>15614</v>
      </c>
      <c r="AJ195" s="4">
        <v>552</v>
      </c>
    </row>
    <row r="196" spans="1:36" s="5" customFormat="1" ht="11.25">
      <c r="A196" s="3" t="s">
        <v>83</v>
      </c>
      <c r="B196" s="4">
        <v>4</v>
      </c>
      <c r="C196" s="3" t="s">
        <v>59</v>
      </c>
      <c r="D196" s="4">
        <v>17186</v>
      </c>
      <c r="E196" s="4">
        <v>23020</v>
      </c>
      <c r="F196" s="4">
        <v>9631</v>
      </c>
      <c r="G196" s="4">
        <v>190</v>
      </c>
      <c r="H196" s="4">
        <v>1725</v>
      </c>
      <c r="I196" s="4">
        <v>0</v>
      </c>
      <c r="J196" s="4">
        <v>32120</v>
      </c>
      <c r="K196" s="4">
        <v>0</v>
      </c>
      <c r="L196" s="4">
        <v>10</v>
      </c>
      <c r="M196" s="4">
        <v>145</v>
      </c>
      <c r="N196" s="4">
        <v>5965</v>
      </c>
      <c r="O196" s="4">
        <v>10257</v>
      </c>
      <c r="P196" s="4">
        <v>3280</v>
      </c>
      <c r="Q196" s="4">
        <v>113</v>
      </c>
      <c r="R196" s="4">
        <v>599</v>
      </c>
      <c r="S196" s="4">
        <v>0</v>
      </c>
      <c r="T196" s="4">
        <v>13432</v>
      </c>
      <c r="U196" s="4">
        <v>0</v>
      </c>
      <c r="V196" s="4">
        <v>4</v>
      </c>
      <c r="W196" s="4">
        <v>112</v>
      </c>
      <c r="X196" s="4">
        <v>280935</v>
      </c>
      <c r="Y196" s="4">
        <v>171877</v>
      </c>
      <c r="Z196" s="4">
        <v>220283</v>
      </c>
      <c r="AA196" s="4">
        <v>38925</v>
      </c>
      <c r="AB196" s="4">
        <v>28094</v>
      </c>
      <c r="AC196" s="4">
        <v>0</v>
      </c>
      <c r="AD196" s="4">
        <v>229743</v>
      </c>
      <c r="AE196" s="4">
        <v>0</v>
      </c>
      <c r="AF196" s="4">
        <v>8029</v>
      </c>
      <c r="AG196" s="4">
        <v>8029</v>
      </c>
      <c r="AH196" s="4">
        <v>23703</v>
      </c>
      <c r="AI196" s="4">
        <v>21312</v>
      </c>
      <c r="AJ196" s="4">
        <v>2390</v>
      </c>
    </row>
    <row r="197" spans="1:36" s="8" customFormat="1" ht="11.25">
      <c r="A197" s="6" t="s">
        <v>83</v>
      </c>
      <c r="B197" s="7">
        <v>4</v>
      </c>
      <c r="C197" s="6" t="s">
        <v>60</v>
      </c>
      <c r="D197" s="7">
        <v>14260</v>
      </c>
      <c r="E197" s="7">
        <v>20915</v>
      </c>
      <c r="F197" s="7">
        <v>9684</v>
      </c>
      <c r="G197" s="7">
        <v>254</v>
      </c>
      <c r="H197" s="7">
        <v>1428</v>
      </c>
      <c r="I197" s="7">
        <v>0</v>
      </c>
      <c r="J197" s="7">
        <v>26669</v>
      </c>
      <c r="K197" s="7">
        <v>0</v>
      </c>
      <c r="L197" s="7">
        <v>4</v>
      </c>
      <c r="M197" s="7">
        <v>58</v>
      </c>
      <c r="N197" s="7">
        <v>6968</v>
      </c>
      <c r="O197" s="7">
        <v>12569</v>
      </c>
      <c r="P197" s="7">
        <v>3859</v>
      </c>
      <c r="Q197" s="7">
        <v>181</v>
      </c>
      <c r="R197" s="7">
        <v>702</v>
      </c>
      <c r="S197" s="7">
        <v>0</v>
      </c>
      <c r="T197" s="7">
        <v>16358</v>
      </c>
      <c r="U197" s="7">
        <v>0</v>
      </c>
      <c r="V197" s="7">
        <v>159</v>
      </c>
      <c r="W197" s="7">
        <v>3366</v>
      </c>
      <c r="X197" s="7">
        <v>275342</v>
      </c>
      <c r="Y197" s="7">
        <v>166205</v>
      </c>
      <c r="Z197" s="7">
        <v>207086</v>
      </c>
      <c r="AA197" s="7">
        <v>40117</v>
      </c>
      <c r="AB197" s="7">
        <v>27541</v>
      </c>
      <c r="AC197" s="7">
        <v>0</v>
      </c>
      <c r="AD197" s="7">
        <v>236649</v>
      </c>
      <c r="AE197" s="7">
        <v>0</v>
      </c>
      <c r="AF197" s="7">
        <v>14777</v>
      </c>
      <c r="AG197" s="7">
        <v>14777</v>
      </c>
      <c r="AH197" s="7">
        <v>25538</v>
      </c>
      <c r="AI197" s="7">
        <v>24802</v>
      </c>
      <c r="AJ197" s="7">
        <v>736</v>
      </c>
    </row>
    <row r="198" spans="1:36" s="5" customFormat="1" ht="11.25">
      <c r="A198" s="3" t="s">
        <v>84</v>
      </c>
      <c r="B198" s="4">
        <v>1</v>
      </c>
      <c r="C198" s="3" t="s">
        <v>59</v>
      </c>
      <c r="D198" s="4">
        <v>5094</v>
      </c>
      <c r="E198" s="4">
        <v>0</v>
      </c>
      <c r="F198" s="4">
        <v>4079</v>
      </c>
      <c r="G198" s="4">
        <v>109</v>
      </c>
      <c r="H198" s="4">
        <v>516</v>
      </c>
      <c r="I198" s="4">
        <v>764</v>
      </c>
      <c r="J198" s="4">
        <v>1435</v>
      </c>
      <c r="K198" s="4">
        <v>12</v>
      </c>
      <c r="L198" s="4">
        <v>1</v>
      </c>
      <c r="M198" s="4">
        <v>13</v>
      </c>
      <c r="N198" s="4">
        <v>1709</v>
      </c>
      <c r="O198" s="4">
        <v>0</v>
      </c>
      <c r="P198" s="4">
        <v>1044</v>
      </c>
      <c r="Q198" s="4">
        <v>120</v>
      </c>
      <c r="R198" s="4">
        <v>172</v>
      </c>
      <c r="S198" s="4">
        <v>260</v>
      </c>
      <c r="T198" s="4">
        <v>718</v>
      </c>
      <c r="U198" s="4">
        <v>0</v>
      </c>
      <c r="V198" s="4">
        <v>1</v>
      </c>
      <c r="W198" s="4">
        <v>12</v>
      </c>
      <c r="X198" s="4">
        <v>91760</v>
      </c>
      <c r="Y198" s="4">
        <v>0</v>
      </c>
      <c r="Z198" s="4">
        <v>82228</v>
      </c>
      <c r="AA198" s="4">
        <v>3332</v>
      </c>
      <c r="AB198" s="4">
        <v>9176</v>
      </c>
      <c r="AC198" s="4">
        <v>13766</v>
      </c>
      <c r="AD198" s="4">
        <v>16353</v>
      </c>
      <c r="AE198" s="4">
        <v>975</v>
      </c>
      <c r="AF198" s="4">
        <v>0</v>
      </c>
      <c r="AG198" s="4">
        <v>0</v>
      </c>
      <c r="AH198" s="4">
        <v>6847</v>
      </c>
      <c r="AI198" s="4">
        <v>6513</v>
      </c>
      <c r="AJ198" s="4">
        <v>334</v>
      </c>
    </row>
    <row r="199" spans="1:36" s="5" customFormat="1" ht="11.25">
      <c r="A199" s="3" t="s">
        <v>84</v>
      </c>
      <c r="B199" s="4">
        <v>1</v>
      </c>
      <c r="C199" s="3" t="s">
        <v>60</v>
      </c>
      <c r="D199" s="4">
        <v>5158</v>
      </c>
      <c r="E199" s="4">
        <v>0</v>
      </c>
      <c r="F199" s="4">
        <v>4509</v>
      </c>
      <c r="G199" s="4">
        <v>142</v>
      </c>
      <c r="H199" s="4">
        <v>514</v>
      </c>
      <c r="I199" s="4">
        <v>779</v>
      </c>
      <c r="J199" s="4">
        <v>1040</v>
      </c>
      <c r="K199" s="4">
        <v>14</v>
      </c>
      <c r="L199" s="4">
        <v>5</v>
      </c>
      <c r="M199" s="4">
        <v>73</v>
      </c>
      <c r="N199" s="4">
        <v>2165</v>
      </c>
      <c r="O199" s="4">
        <v>0</v>
      </c>
      <c r="P199" s="4">
        <v>1395</v>
      </c>
      <c r="Q199" s="4">
        <v>128</v>
      </c>
      <c r="R199" s="4">
        <v>219</v>
      </c>
      <c r="S199" s="4">
        <v>322</v>
      </c>
      <c r="T199" s="4">
        <v>876</v>
      </c>
      <c r="U199" s="4">
        <v>13</v>
      </c>
      <c r="V199" s="4">
        <v>2</v>
      </c>
      <c r="W199" s="4">
        <v>25</v>
      </c>
      <c r="X199" s="4">
        <v>87504</v>
      </c>
      <c r="Y199" s="4">
        <v>0</v>
      </c>
      <c r="Z199" s="4">
        <v>87370</v>
      </c>
      <c r="AA199" s="4">
        <v>3164</v>
      </c>
      <c r="AB199" s="4">
        <v>8754</v>
      </c>
      <c r="AC199" s="4">
        <v>13126</v>
      </c>
      <c r="AD199" s="4">
        <v>10396</v>
      </c>
      <c r="AE199" s="4">
        <v>2235</v>
      </c>
      <c r="AF199" s="4">
        <v>2443</v>
      </c>
      <c r="AG199" s="4">
        <v>2443</v>
      </c>
      <c r="AH199" s="4">
        <v>8818</v>
      </c>
      <c r="AI199" s="4">
        <v>7531</v>
      </c>
      <c r="AJ199" s="4">
        <v>1286</v>
      </c>
    </row>
    <row r="200" spans="1:36" s="5" customFormat="1" ht="11.25">
      <c r="A200" s="3" t="s">
        <v>84</v>
      </c>
      <c r="B200" s="4">
        <v>2</v>
      </c>
      <c r="C200" s="3" t="s">
        <v>59</v>
      </c>
      <c r="D200" s="4">
        <v>4958</v>
      </c>
      <c r="E200" s="4">
        <v>1344</v>
      </c>
      <c r="F200" s="4">
        <v>4059</v>
      </c>
      <c r="G200" s="4">
        <v>106</v>
      </c>
      <c r="H200" s="4">
        <v>502</v>
      </c>
      <c r="I200" s="4">
        <v>744</v>
      </c>
      <c r="J200" s="4">
        <v>2664</v>
      </c>
      <c r="K200" s="4">
        <v>5</v>
      </c>
      <c r="L200" s="4">
        <v>20</v>
      </c>
      <c r="M200" s="4">
        <v>250</v>
      </c>
      <c r="N200" s="4">
        <v>1702</v>
      </c>
      <c r="O200" s="4">
        <v>680</v>
      </c>
      <c r="P200" s="4">
        <v>1081</v>
      </c>
      <c r="Q200" s="4">
        <v>143</v>
      </c>
      <c r="R200" s="4">
        <v>175</v>
      </c>
      <c r="S200" s="4">
        <v>255</v>
      </c>
      <c r="T200" s="4">
        <v>1348</v>
      </c>
      <c r="U200" s="4">
        <v>12</v>
      </c>
      <c r="V200" s="4">
        <v>3</v>
      </c>
      <c r="W200" s="9"/>
      <c r="X200" s="4">
        <v>89723</v>
      </c>
      <c r="Y200" s="4">
        <v>12745</v>
      </c>
      <c r="Z200" s="4">
        <v>80445</v>
      </c>
      <c r="AA200" s="4">
        <v>2240</v>
      </c>
      <c r="AB200" s="4">
        <v>8976</v>
      </c>
      <c r="AC200" s="4">
        <v>13456</v>
      </c>
      <c r="AD200" s="4">
        <v>29535</v>
      </c>
      <c r="AE200" s="4">
        <v>444</v>
      </c>
      <c r="AF200" s="4">
        <v>330</v>
      </c>
      <c r="AG200" s="4">
        <v>330</v>
      </c>
      <c r="AH200" s="4">
        <v>8517</v>
      </c>
      <c r="AI200" s="4">
        <v>7682</v>
      </c>
      <c r="AJ200" s="4">
        <v>835</v>
      </c>
    </row>
    <row r="201" spans="1:36" s="5" customFormat="1" ht="11.25">
      <c r="A201" s="3" t="s">
        <v>84</v>
      </c>
      <c r="B201" s="4">
        <v>2</v>
      </c>
      <c r="C201" s="3" t="s">
        <v>60</v>
      </c>
      <c r="D201" s="4">
        <v>5127</v>
      </c>
      <c r="E201" s="4">
        <v>1026</v>
      </c>
      <c r="F201" s="4">
        <v>4460</v>
      </c>
      <c r="G201" s="4">
        <v>168</v>
      </c>
      <c r="H201" s="4">
        <v>517</v>
      </c>
      <c r="I201" s="4">
        <v>770</v>
      </c>
      <c r="J201" s="4">
        <v>2136</v>
      </c>
      <c r="K201" s="4">
        <v>63</v>
      </c>
      <c r="L201" s="4">
        <v>31</v>
      </c>
      <c r="M201" s="4">
        <v>450</v>
      </c>
      <c r="N201" s="4">
        <v>2144</v>
      </c>
      <c r="O201" s="4">
        <v>863</v>
      </c>
      <c r="P201" s="4">
        <v>1301</v>
      </c>
      <c r="Q201" s="4">
        <v>141</v>
      </c>
      <c r="R201" s="4">
        <v>222</v>
      </c>
      <c r="S201" s="4">
        <v>326</v>
      </c>
      <c r="T201" s="4">
        <v>1793</v>
      </c>
      <c r="U201" s="4">
        <v>6</v>
      </c>
      <c r="V201" s="4">
        <v>0</v>
      </c>
      <c r="W201" s="4">
        <v>0</v>
      </c>
      <c r="X201" s="4">
        <v>95098</v>
      </c>
      <c r="Y201" s="4">
        <v>8161</v>
      </c>
      <c r="Z201" s="4">
        <v>87174</v>
      </c>
      <c r="AA201" s="4">
        <v>3206</v>
      </c>
      <c r="AB201" s="4">
        <v>9513</v>
      </c>
      <c r="AC201" s="4">
        <v>14264</v>
      </c>
      <c r="AD201" s="4">
        <v>25559</v>
      </c>
      <c r="AE201" s="4">
        <v>1742</v>
      </c>
      <c r="AF201" s="4">
        <v>1427</v>
      </c>
      <c r="AG201" s="4">
        <v>1427</v>
      </c>
      <c r="AH201" s="4">
        <v>9187</v>
      </c>
      <c r="AI201" s="4">
        <v>7901</v>
      </c>
      <c r="AJ201" s="4">
        <v>1286</v>
      </c>
    </row>
    <row r="202" spans="1:36" s="5" customFormat="1" ht="11.25">
      <c r="A202" s="3" t="s">
        <v>84</v>
      </c>
      <c r="B202" s="4">
        <v>3</v>
      </c>
      <c r="C202" s="3" t="s">
        <v>59</v>
      </c>
      <c r="D202" s="4">
        <v>5504</v>
      </c>
      <c r="E202" s="4">
        <v>2659</v>
      </c>
      <c r="F202" s="4">
        <v>4106</v>
      </c>
      <c r="G202" s="4">
        <v>109</v>
      </c>
      <c r="H202" s="4">
        <v>552</v>
      </c>
      <c r="I202" s="4">
        <v>825</v>
      </c>
      <c r="J202" s="4">
        <v>4511</v>
      </c>
      <c r="K202" s="4">
        <v>7</v>
      </c>
      <c r="L202" s="4">
        <v>4</v>
      </c>
      <c r="M202" s="4">
        <v>50</v>
      </c>
      <c r="N202" s="4">
        <v>1633</v>
      </c>
      <c r="O202" s="4">
        <v>1360</v>
      </c>
      <c r="P202" s="4">
        <v>984</v>
      </c>
      <c r="Q202" s="4">
        <v>103</v>
      </c>
      <c r="R202" s="4">
        <v>167</v>
      </c>
      <c r="S202" s="4">
        <v>245</v>
      </c>
      <c r="T202" s="4">
        <v>2073</v>
      </c>
      <c r="U202" s="4">
        <v>0</v>
      </c>
      <c r="V202" s="4">
        <v>0</v>
      </c>
      <c r="W202" s="4">
        <v>0</v>
      </c>
      <c r="X202" s="4">
        <v>90373</v>
      </c>
      <c r="Y202" s="4">
        <v>29091</v>
      </c>
      <c r="Z202" s="4">
        <v>80363</v>
      </c>
      <c r="AA202" s="4">
        <v>2063</v>
      </c>
      <c r="AB202" s="4">
        <v>9041</v>
      </c>
      <c r="AC202" s="4">
        <v>13555</v>
      </c>
      <c r="AD202" s="4">
        <v>46714</v>
      </c>
      <c r="AE202" s="4">
        <v>232</v>
      </c>
      <c r="AF202" s="4">
        <v>407</v>
      </c>
      <c r="AG202" s="4">
        <v>407</v>
      </c>
      <c r="AH202" s="4">
        <v>6847</v>
      </c>
      <c r="AI202" s="4">
        <v>6346</v>
      </c>
      <c r="AJ202" s="4">
        <v>501</v>
      </c>
    </row>
    <row r="203" spans="1:36" s="5" customFormat="1" ht="11.25">
      <c r="A203" s="3" t="s">
        <v>84</v>
      </c>
      <c r="B203" s="4">
        <v>3</v>
      </c>
      <c r="C203" s="3" t="s">
        <v>60</v>
      </c>
      <c r="D203" s="4">
        <v>5259</v>
      </c>
      <c r="E203" s="4">
        <v>2073</v>
      </c>
      <c r="F203" s="4">
        <v>4616</v>
      </c>
      <c r="G203" s="4">
        <v>174</v>
      </c>
      <c r="H203" s="4">
        <v>531</v>
      </c>
      <c r="I203" s="4">
        <v>792</v>
      </c>
      <c r="J203" s="4">
        <v>3283</v>
      </c>
      <c r="K203" s="4">
        <v>173</v>
      </c>
      <c r="L203" s="4">
        <v>37</v>
      </c>
      <c r="M203" s="4">
        <v>537</v>
      </c>
      <c r="N203" s="4">
        <v>2191</v>
      </c>
      <c r="O203" s="4">
        <v>1787</v>
      </c>
      <c r="P203" s="4">
        <v>1305</v>
      </c>
      <c r="Q203" s="4">
        <v>138</v>
      </c>
      <c r="R203" s="4">
        <v>220</v>
      </c>
      <c r="S203" s="4">
        <v>329</v>
      </c>
      <c r="T203" s="4">
        <v>2756</v>
      </c>
      <c r="U203" s="4">
        <v>0</v>
      </c>
      <c r="V203" s="4">
        <v>1</v>
      </c>
      <c r="W203" s="4">
        <v>20</v>
      </c>
      <c r="X203" s="4">
        <v>102452</v>
      </c>
      <c r="Y203" s="4">
        <v>23817</v>
      </c>
      <c r="Z203" s="4">
        <v>89742</v>
      </c>
      <c r="AA203" s="4">
        <v>7937</v>
      </c>
      <c r="AB203" s="4">
        <v>10248</v>
      </c>
      <c r="AC203" s="4">
        <v>15376</v>
      </c>
      <c r="AD203" s="4">
        <v>43723</v>
      </c>
      <c r="AE203" s="4">
        <v>2371</v>
      </c>
      <c r="AF203" s="4">
        <v>2517</v>
      </c>
      <c r="AG203" s="4">
        <v>2517</v>
      </c>
      <c r="AH203" s="4">
        <v>9185</v>
      </c>
      <c r="AI203" s="4">
        <v>9185</v>
      </c>
      <c r="AJ203" s="4">
        <v>0</v>
      </c>
    </row>
    <row r="204" spans="1:36" s="5" customFormat="1" ht="11.25">
      <c r="A204" s="3" t="s">
        <v>84</v>
      </c>
      <c r="B204" s="4">
        <v>4</v>
      </c>
      <c r="C204" s="3" t="s">
        <v>59</v>
      </c>
      <c r="D204" s="4">
        <v>5714</v>
      </c>
      <c r="E204" s="4">
        <v>4504</v>
      </c>
      <c r="F204" s="4">
        <v>4736</v>
      </c>
      <c r="G204" s="4">
        <v>138</v>
      </c>
      <c r="H204" s="4">
        <v>574</v>
      </c>
      <c r="I204" s="4">
        <v>0</v>
      </c>
      <c r="J204" s="4">
        <v>5947</v>
      </c>
      <c r="K204" s="4">
        <v>0</v>
      </c>
      <c r="L204" s="4">
        <v>29</v>
      </c>
      <c r="M204" s="4">
        <v>421</v>
      </c>
      <c r="N204" s="4">
        <v>1624</v>
      </c>
      <c r="O204" s="4">
        <v>2073</v>
      </c>
      <c r="P204" s="4">
        <v>1255</v>
      </c>
      <c r="Q204" s="4">
        <v>144</v>
      </c>
      <c r="R204" s="4">
        <v>166</v>
      </c>
      <c r="S204" s="4">
        <v>0</v>
      </c>
      <c r="T204" s="4">
        <v>2465</v>
      </c>
      <c r="U204" s="4">
        <v>0</v>
      </c>
      <c r="V204" s="4">
        <v>1</v>
      </c>
      <c r="W204" s="4">
        <v>13</v>
      </c>
      <c r="X204" s="4">
        <v>91675</v>
      </c>
      <c r="Y204" s="4">
        <v>46482</v>
      </c>
      <c r="Z204" s="4">
        <v>91732</v>
      </c>
      <c r="AA204" s="4">
        <v>3670</v>
      </c>
      <c r="AB204" s="4">
        <v>9169</v>
      </c>
      <c r="AC204" s="4">
        <v>0</v>
      </c>
      <c r="AD204" s="4">
        <v>53174</v>
      </c>
      <c r="AE204" s="4">
        <v>0</v>
      </c>
      <c r="AF204" s="4">
        <v>1259</v>
      </c>
      <c r="AG204" s="4">
        <v>1259</v>
      </c>
      <c r="AH204" s="4">
        <v>9002</v>
      </c>
      <c r="AI204" s="4">
        <v>8083</v>
      </c>
      <c r="AJ204" s="4">
        <v>919</v>
      </c>
    </row>
    <row r="205" spans="1:36" s="8" customFormat="1" ht="11.25">
      <c r="A205" s="6" t="s">
        <v>84</v>
      </c>
      <c r="B205" s="7">
        <v>4</v>
      </c>
      <c r="C205" s="6" t="s">
        <v>60</v>
      </c>
      <c r="D205" s="7">
        <v>5251</v>
      </c>
      <c r="E205" s="7">
        <v>3110</v>
      </c>
      <c r="F205" s="7">
        <v>4540</v>
      </c>
      <c r="G205" s="7">
        <v>163</v>
      </c>
      <c r="H205" s="7">
        <v>529</v>
      </c>
      <c r="I205" s="7">
        <v>0</v>
      </c>
      <c r="J205" s="7">
        <v>4446</v>
      </c>
      <c r="K205" s="7">
        <v>0</v>
      </c>
      <c r="L205" s="7">
        <v>259</v>
      </c>
      <c r="M205" s="7">
        <v>3756</v>
      </c>
      <c r="N205" s="7">
        <v>2196</v>
      </c>
      <c r="O205" s="7">
        <v>2756</v>
      </c>
      <c r="P205" s="7">
        <v>1417</v>
      </c>
      <c r="Q205" s="7">
        <v>130</v>
      </c>
      <c r="R205" s="7">
        <v>226</v>
      </c>
      <c r="S205" s="7">
        <v>0</v>
      </c>
      <c r="T205" s="7">
        <v>3640</v>
      </c>
      <c r="U205" s="7">
        <v>0</v>
      </c>
      <c r="V205" s="7">
        <v>9</v>
      </c>
      <c r="W205" s="7">
        <v>146</v>
      </c>
      <c r="X205" s="7">
        <v>100453</v>
      </c>
      <c r="Y205" s="7">
        <v>41352</v>
      </c>
      <c r="Z205" s="7">
        <v>80049</v>
      </c>
      <c r="AA205" s="7">
        <v>13210</v>
      </c>
      <c r="AB205" s="7">
        <v>10051</v>
      </c>
      <c r="AC205" s="7">
        <v>0</v>
      </c>
      <c r="AD205" s="7">
        <v>61566</v>
      </c>
      <c r="AE205" s="7">
        <v>0</v>
      </c>
      <c r="AF205" s="7">
        <v>2968</v>
      </c>
      <c r="AG205" s="7">
        <v>2968</v>
      </c>
      <c r="AH205" s="7">
        <v>7717</v>
      </c>
      <c r="AI205" s="7">
        <v>7533</v>
      </c>
      <c r="AJ205" s="7">
        <v>184</v>
      </c>
    </row>
    <row r="206" spans="1:36" s="5" customFormat="1" ht="11.25">
      <c r="A206" s="3" t="s">
        <v>85</v>
      </c>
      <c r="B206" s="4">
        <v>1</v>
      </c>
      <c r="C206" s="3" t="s">
        <v>59</v>
      </c>
      <c r="D206" s="4">
        <v>9993</v>
      </c>
      <c r="E206" s="4">
        <v>0</v>
      </c>
      <c r="F206" s="4">
        <v>9064</v>
      </c>
      <c r="G206" s="4">
        <v>179</v>
      </c>
      <c r="H206" s="4">
        <v>999</v>
      </c>
      <c r="I206" s="4">
        <v>1494</v>
      </c>
      <c r="J206" s="4">
        <v>1860</v>
      </c>
      <c r="K206" s="4">
        <v>103</v>
      </c>
      <c r="L206" s="4">
        <v>8</v>
      </c>
      <c r="M206" s="4">
        <v>101</v>
      </c>
      <c r="N206" s="4">
        <v>3801</v>
      </c>
      <c r="O206" s="4">
        <v>0</v>
      </c>
      <c r="P206" s="4">
        <v>3219</v>
      </c>
      <c r="Q206" s="4">
        <v>115</v>
      </c>
      <c r="R206" s="4">
        <v>375</v>
      </c>
      <c r="S206" s="4">
        <v>565</v>
      </c>
      <c r="T206" s="4">
        <v>950</v>
      </c>
      <c r="U206" s="4">
        <v>56</v>
      </c>
      <c r="V206" s="4">
        <v>52</v>
      </c>
      <c r="W206" s="4">
        <v>845</v>
      </c>
      <c r="X206" s="4">
        <v>183985</v>
      </c>
      <c r="Y206" s="4">
        <v>0</v>
      </c>
      <c r="Z206" s="4">
        <v>151551</v>
      </c>
      <c r="AA206" s="4">
        <v>29259</v>
      </c>
      <c r="AB206" s="4">
        <v>18398</v>
      </c>
      <c r="AC206" s="4">
        <v>27602</v>
      </c>
      <c r="AD206" s="4">
        <v>24710</v>
      </c>
      <c r="AE206" s="4">
        <v>2712</v>
      </c>
      <c r="AF206" s="4">
        <v>420</v>
      </c>
      <c r="AG206" s="4">
        <v>420</v>
      </c>
      <c r="AH206" s="4">
        <v>26052</v>
      </c>
      <c r="AI206" s="4">
        <v>23714</v>
      </c>
      <c r="AJ206" s="4">
        <v>2338</v>
      </c>
    </row>
    <row r="207" spans="1:36" s="5" customFormat="1" ht="11.25">
      <c r="A207" s="3" t="s">
        <v>85</v>
      </c>
      <c r="B207" s="4">
        <v>1</v>
      </c>
      <c r="C207" s="3" t="s">
        <v>60</v>
      </c>
      <c r="D207" s="4">
        <v>10608</v>
      </c>
      <c r="E207" s="4">
        <v>0</v>
      </c>
      <c r="F207" s="4">
        <v>9734</v>
      </c>
      <c r="G207" s="4">
        <v>221</v>
      </c>
      <c r="H207" s="4">
        <v>1064</v>
      </c>
      <c r="I207" s="4">
        <v>1590</v>
      </c>
      <c r="J207" s="4">
        <v>1907</v>
      </c>
      <c r="K207" s="4">
        <v>186</v>
      </c>
      <c r="L207" s="4">
        <v>4</v>
      </c>
      <c r="M207" s="4">
        <v>58</v>
      </c>
      <c r="N207" s="4">
        <v>5650</v>
      </c>
      <c r="O207" s="4">
        <v>0</v>
      </c>
      <c r="P207" s="4">
        <v>3957</v>
      </c>
      <c r="Q207" s="4">
        <v>203</v>
      </c>
      <c r="R207" s="4">
        <v>562</v>
      </c>
      <c r="S207" s="4">
        <v>847</v>
      </c>
      <c r="T207" s="4">
        <v>2055</v>
      </c>
      <c r="U207" s="4">
        <v>3</v>
      </c>
      <c r="V207" s="4">
        <v>0</v>
      </c>
      <c r="W207" s="4">
        <v>0</v>
      </c>
      <c r="X207" s="4">
        <v>181004</v>
      </c>
      <c r="Y207" s="4">
        <v>0</v>
      </c>
      <c r="Z207" s="4">
        <v>152825</v>
      </c>
      <c r="AA207" s="4">
        <v>34768</v>
      </c>
      <c r="AB207" s="4">
        <v>18106</v>
      </c>
      <c r="AC207" s="4">
        <v>27149</v>
      </c>
      <c r="AD207" s="4">
        <v>18197</v>
      </c>
      <c r="AE207" s="4">
        <v>5437</v>
      </c>
      <c r="AF207" s="4">
        <v>1247</v>
      </c>
      <c r="AG207" s="4">
        <v>1247</v>
      </c>
      <c r="AH207" s="4">
        <v>30866</v>
      </c>
      <c r="AI207" s="4">
        <v>26456</v>
      </c>
      <c r="AJ207" s="4">
        <v>4410</v>
      </c>
    </row>
    <row r="208" spans="1:36" s="5" customFormat="1" ht="11.25">
      <c r="A208" s="3" t="s">
        <v>85</v>
      </c>
      <c r="B208" s="4">
        <v>2</v>
      </c>
      <c r="C208" s="3" t="s">
        <v>59</v>
      </c>
      <c r="D208" s="4">
        <v>10256</v>
      </c>
      <c r="E208" s="4">
        <v>1745</v>
      </c>
      <c r="F208" s="4">
        <v>9101</v>
      </c>
      <c r="G208" s="4">
        <v>251</v>
      </c>
      <c r="H208" s="4">
        <v>1029</v>
      </c>
      <c r="I208" s="4">
        <v>1543</v>
      </c>
      <c r="J208" s="4">
        <v>3770</v>
      </c>
      <c r="K208" s="4">
        <v>44</v>
      </c>
      <c r="L208" s="4">
        <v>48</v>
      </c>
      <c r="M208" s="4">
        <v>600</v>
      </c>
      <c r="N208" s="4">
        <v>3925</v>
      </c>
      <c r="O208" s="4">
        <v>889</v>
      </c>
      <c r="P208" s="4">
        <v>3324</v>
      </c>
      <c r="Q208" s="4">
        <v>161</v>
      </c>
      <c r="R208" s="4">
        <v>389</v>
      </c>
      <c r="S208" s="4">
        <v>588</v>
      </c>
      <c r="T208" s="4">
        <v>1850</v>
      </c>
      <c r="U208" s="4">
        <v>51</v>
      </c>
      <c r="V208" s="4">
        <v>81</v>
      </c>
      <c r="W208" s="4">
        <v>1289</v>
      </c>
      <c r="X208" s="4">
        <v>183838</v>
      </c>
      <c r="Y208" s="4">
        <v>21951</v>
      </c>
      <c r="Z208" s="4">
        <v>148615</v>
      </c>
      <c r="AA208" s="4">
        <v>29337</v>
      </c>
      <c r="AB208" s="4">
        <v>18387</v>
      </c>
      <c r="AC208" s="4">
        <v>27572</v>
      </c>
      <c r="AD208" s="4">
        <v>48879</v>
      </c>
      <c r="AE208" s="4">
        <v>2441</v>
      </c>
      <c r="AF208" s="4">
        <v>213</v>
      </c>
      <c r="AG208" s="4">
        <v>213</v>
      </c>
      <c r="AH208" s="4">
        <v>26052</v>
      </c>
      <c r="AI208" s="4">
        <v>24215</v>
      </c>
      <c r="AJ208" s="4">
        <v>1837</v>
      </c>
    </row>
    <row r="209" spans="1:36" s="5" customFormat="1" ht="11.25">
      <c r="A209" s="3" t="s">
        <v>85</v>
      </c>
      <c r="B209" s="4">
        <v>2</v>
      </c>
      <c r="C209" s="3" t="s">
        <v>60</v>
      </c>
      <c r="D209" s="4">
        <v>10377</v>
      </c>
      <c r="E209" s="4">
        <v>1721</v>
      </c>
      <c r="F209" s="4">
        <v>9409</v>
      </c>
      <c r="G209" s="4">
        <v>250</v>
      </c>
      <c r="H209" s="4">
        <v>1036</v>
      </c>
      <c r="I209" s="4">
        <v>1555</v>
      </c>
      <c r="J209" s="4">
        <v>3752</v>
      </c>
      <c r="K209" s="4">
        <v>202</v>
      </c>
      <c r="L209" s="4">
        <v>75</v>
      </c>
      <c r="M209" s="4">
        <v>1088</v>
      </c>
      <c r="N209" s="4">
        <v>4557</v>
      </c>
      <c r="O209" s="4">
        <v>2052</v>
      </c>
      <c r="P209" s="4">
        <v>3906</v>
      </c>
      <c r="Q209" s="4">
        <v>226</v>
      </c>
      <c r="R209" s="4">
        <v>453</v>
      </c>
      <c r="S209" s="4">
        <v>683</v>
      </c>
      <c r="T209" s="4">
        <v>2943</v>
      </c>
      <c r="U209" s="4">
        <v>6</v>
      </c>
      <c r="V209" s="4">
        <v>7</v>
      </c>
      <c r="W209" s="4">
        <v>149</v>
      </c>
      <c r="X209" s="4">
        <v>190068</v>
      </c>
      <c r="Y209" s="4">
        <v>12760</v>
      </c>
      <c r="Z209" s="4">
        <v>149315</v>
      </c>
      <c r="AA209" s="4">
        <v>33614</v>
      </c>
      <c r="AB209" s="4">
        <v>19006</v>
      </c>
      <c r="AC209" s="4">
        <v>28512</v>
      </c>
      <c r="AD209" s="4">
        <v>42167</v>
      </c>
      <c r="AE209" s="4">
        <v>2731</v>
      </c>
      <c r="AF209" s="4">
        <v>531</v>
      </c>
      <c r="AG209" s="4">
        <v>531</v>
      </c>
      <c r="AH209" s="4">
        <v>31047</v>
      </c>
      <c r="AI209" s="4">
        <v>29578</v>
      </c>
      <c r="AJ209" s="4">
        <v>1470</v>
      </c>
    </row>
    <row r="210" spans="1:36" s="5" customFormat="1" ht="11.25">
      <c r="A210" s="3" t="s">
        <v>85</v>
      </c>
      <c r="B210" s="4">
        <v>3</v>
      </c>
      <c r="C210" s="3" t="s">
        <v>59</v>
      </c>
      <c r="D210" s="4">
        <v>11339</v>
      </c>
      <c r="E210" s="4">
        <v>3725</v>
      </c>
      <c r="F210" s="4">
        <v>8738</v>
      </c>
      <c r="G210" s="4">
        <v>202</v>
      </c>
      <c r="H210" s="4">
        <v>1132</v>
      </c>
      <c r="I210" s="4">
        <v>1696</v>
      </c>
      <c r="J210" s="4">
        <v>7264</v>
      </c>
      <c r="K210" s="4">
        <v>8</v>
      </c>
      <c r="L210" s="4">
        <v>0</v>
      </c>
      <c r="M210" s="4">
        <v>0</v>
      </c>
      <c r="N210" s="4">
        <v>3932</v>
      </c>
      <c r="O210" s="4">
        <v>1799</v>
      </c>
      <c r="P210" s="4">
        <v>3113</v>
      </c>
      <c r="Q210" s="4">
        <v>158</v>
      </c>
      <c r="R210" s="4">
        <v>393</v>
      </c>
      <c r="S210" s="4">
        <v>593</v>
      </c>
      <c r="T210" s="4">
        <v>2856</v>
      </c>
      <c r="U210" s="4">
        <v>1</v>
      </c>
      <c r="V210" s="4">
        <v>2</v>
      </c>
      <c r="W210" s="4">
        <v>24</v>
      </c>
      <c r="X210" s="4">
        <v>190994</v>
      </c>
      <c r="Y210" s="4">
        <v>46437</v>
      </c>
      <c r="Z210" s="4">
        <v>144719</v>
      </c>
      <c r="AA210" s="4">
        <v>32414</v>
      </c>
      <c r="AB210" s="4">
        <v>19103</v>
      </c>
      <c r="AC210" s="4">
        <v>28652</v>
      </c>
      <c r="AD210" s="4">
        <v>80234</v>
      </c>
      <c r="AE210" s="4">
        <v>837</v>
      </c>
      <c r="AF210" s="4">
        <v>0</v>
      </c>
      <c r="AG210" s="4">
        <v>0</v>
      </c>
      <c r="AH210" s="4">
        <v>26052</v>
      </c>
      <c r="AI210" s="4">
        <v>23213</v>
      </c>
      <c r="AJ210" s="4">
        <v>2839</v>
      </c>
    </row>
    <row r="211" spans="1:36" s="5" customFormat="1" ht="11.25">
      <c r="A211" s="3" t="s">
        <v>85</v>
      </c>
      <c r="B211" s="4">
        <v>3</v>
      </c>
      <c r="C211" s="3" t="s">
        <v>60</v>
      </c>
      <c r="D211" s="4">
        <v>10596</v>
      </c>
      <c r="E211" s="4">
        <v>3550</v>
      </c>
      <c r="F211" s="4">
        <v>8837</v>
      </c>
      <c r="G211" s="4">
        <v>263</v>
      </c>
      <c r="H211" s="4">
        <v>1060</v>
      </c>
      <c r="I211" s="4">
        <v>1588</v>
      </c>
      <c r="J211" s="4">
        <v>6123</v>
      </c>
      <c r="K211" s="4">
        <v>17</v>
      </c>
      <c r="L211" s="4">
        <v>0</v>
      </c>
      <c r="M211" s="4">
        <v>0</v>
      </c>
      <c r="N211" s="4">
        <v>4742</v>
      </c>
      <c r="O211" s="4">
        <v>2937</v>
      </c>
      <c r="P211" s="4">
        <v>3676</v>
      </c>
      <c r="Q211" s="4">
        <v>234</v>
      </c>
      <c r="R211" s="4">
        <v>470</v>
      </c>
      <c r="S211" s="4">
        <v>707</v>
      </c>
      <c r="T211" s="4">
        <v>4246</v>
      </c>
      <c r="U211" s="4">
        <v>7</v>
      </c>
      <c r="V211" s="4">
        <v>0</v>
      </c>
      <c r="W211" s="4">
        <v>0</v>
      </c>
      <c r="X211" s="4">
        <v>204061</v>
      </c>
      <c r="Y211" s="4">
        <v>39436</v>
      </c>
      <c r="Z211" s="4">
        <v>145556</v>
      </c>
      <c r="AA211" s="4">
        <v>39613</v>
      </c>
      <c r="AB211" s="4">
        <v>20400</v>
      </c>
      <c r="AC211" s="4">
        <v>30610</v>
      </c>
      <c r="AD211" s="4">
        <v>79390</v>
      </c>
      <c r="AE211" s="4">
        <v>666</v>
      </c>
      <c r="AF211" s="4">
        <v>0</v>
      </c>
      <c r="AG211" s="4">
        <v>0</v>
      </c>
      <c r="AH211" s="4">
        <v>31051</v>
      </c>
      <c r="AI211" s="4">
        <v>28660</v>
      </c>
      <c r="AJ211" s="4">
        <v>2388</v>
      </c>
    </row>
    <row r="212" spans="1:36" s="5" customFormat="1" ht="11.25">
      <c r="A212" s="3" t="s">
        <v>85</v>
      </c>
      <c r="B212" s="4">
        <v>4</v>
      </c>
      <c r="C212" s="3" t="s">
        <v>59</v>
      </c>
      <c r="D212" s="4">
        <v>11955</v>
      </c>
      <c r="E212" s="4">
        <v>7242</v>
      </c>
      <c r="F212" s="4">
        <v>10391</v>
      </c>
      <c r="G212" s="4">
        <v>221</v>
      </c>
      <c r="H212" s="4">
        <v>1196</v>
      </c>
      <c r="I212" s="4">
        <v>0</v>
      </c>
      <c r="J212" s="4">
        <v>9782</v>
      </c>
      <c r="K212" s="4">
        <v>0</v>
      </c>
      <c r="L212" s="4">
        <v>1</v>
      </c>
      <c r="M212" s="4">
        <v>15</v>
      </c>
      <c r="N212" s="4">
        <v>3887</v>
      </c>
      <c r="O212" s="4">
        <v>2852</v>
      </c>
      <c r="P212" s="4">
        <v>3456</v>
      </c>
      <c r="Q212" s="4">
        <v>182</v>
      </c>
      <c r="R212" s="4">
        <v>387</v>
      </c>
      <c r="S212" s="4">
        <v>0</v>
      </c>
      <c r="T212" s="4">
        <v>3527</v>
      </c>
      <c r="U212" s="4">
        <v>0</v>
      </c>
      <c r="V212" s="4">
        <v>39</v>
      </c>
      <c r="W212" s="4">
        <v>725</v>
      </c>
      <c r="X212" s="4">
        <v>192491</v>
      </c>
      <c r="Y212" s="4">
        <v>79371</v>
      </c>
      <c r="Z212" s="4">
        <v>166597</v>
      </c>
      <c r="AA212" s="4">
        <v>35663</v>
      </c>
      <c r="AB212" s="4">
        <v>19251</v>
      </c>
      <c r="AC212" s="4">
        <v>0</v>
      </c>
      <c r="AD212" s="4">
        <v>90113</v>
      </c>
      <c r="AE212" s="4">
        <v>0</v>
      </c>
      <c r="AF212" s="4">
        <v>1251</v>
      </c>
      <c r="AG212" s="4">
        <v>1251</v>
      </c>
      <c r="AH212" s="4">
        <v>27556</v>
      </c>
      <c r="AI212" s="4">
        <v>27556</v>
      </c>
      <c r="AJ212" s="4">
        <v>0</v>
      </c>
    </row>
    <row r="213" spans="1:36" s="8" customFormat="1" ht="11.25">
      <c r="A213" s="6" t="s">
        <v>85</v>
      </c>
      <c r="B213" s="7">
        <v>4</v>
      </c>
      <c r="C213" s="6" t="s">
        <v>60</v>
      </c>
      <c r="D213" s="7">
        <v>10469</v>
      </c>
      <c r="E213" s="7">
        <v>6098</v>
      </c>
      <c r="F213" s="7">
        <v>9418</v>
      </c>
      <c r="G213" s="7">
        <v>252</v>
      </c>
      <c r="H213" s="7">
        <v>1049</v>
      </c>
      <c r="I213" s="7">
        <v>0</v>
      </c>
      <c r="J213" s="7">
        <v>7959</v>
      </c>
      <c r="K213" s="7">
        <v>0</v>
      </c>
      <c r="L213" s="7">
        <v>13</v>
      </c>
      <c r="M213" s="7">
        <v>189</v>
      </c>
      <c r="N213" s="7">
        <v>4726</v>
      </c>
      <c r="O213" s="7">
        <v>4235</v>
      </c>
      <c r="P213" s="7">
        <v>4011</v>
      </c>
      <c r="Q213" s="7">
        <v>233</v>
      </c>
      <c r="R213" s="7">
        <v>473</v>
      </c>
      <c r="S213" s="7">
        <v>0</v>
      </c>
      <c r="T213" s="7">
        <v>5190</v>
      </c>
      <c r="U213" s="7">
        <v>0</v>
      </c>
      <c r="V213" s="7">
        <v>0</v>
      </c>
      <c r="W213" s="7">
        <v>0</v>
      </c>
      <c r="X213" s="7">
        <v>197647</v>
      </c>
      <c r="Y213" s="7">
        <v>78542</v>
      </c>
      <c r="Z213" s="7">
        <v>152126</v>
      </c>
      <c r="AA213" s="7">
        <v>39773</v>
      </c>
      <c r="AB213" s="7">
        <v>19762</v>
      </c>
      <c r="AC213" s="7">
        <v>0</v>
      </c>
      <c r="AD213" s="7">
        <v>104525</v>
      </c>
      <c r="AE213" s="7">
        <v>0</v>
      </c>
      <c r="AF213" s="7">
        <v>470</v>
      </c>
      <c r="AG213" s="7">
        <v>470</v>
      </c>
      <c r="AH213" s="7">
        <v>31048</v>
      </c>
      <c r="AI213" s="7">
        <v>29580</v>
      </c>
      <c r="AJ213" s="7">
        <v>1468</v>
      </c>
    </row>
    <row r="214" spans="1:36" s="5" customFormat="1" ht="11.25">
      <c r="A214" s="3" t="s">
        <v>86</v>
      </c>
      <c r="B214" s="4">
        <v>1</v>
      </c>
      <c r="C214" s="3" t="s">
        <v>59</v>
      </c>
      <c r="D214" s="4">
        <v>7007</v>
      </c>
      <c r="E214" s="4">
        <v>0</v>
      </c>
      <c r="F214" s="4">
        <v>5837</v>
      </c>
      <c r="G214" s="4">
        <v>57</v>
      </c>
      <c r="H214" s="4">
        <v>705</v>
      </c>
      <c r="I214" s="4">
        <v>1053</v>
      </c>
      <c r="J214" s="4">
        <v>1824</v>
      </c>
      <c r="K214" s="4">
        <v>5</v>
      </c>
      <c r="L214" s="4">
        <v>1</v>
      </c>
      <c r="M214" s="4">
        <v>13</v>
      </c>
      <c r="N214" s="4">
        <v>3208</v>
      </c>
      <c r="O214" s="4">
        <v>0</v>
      </c>
      <c r="P214" s="4">
        <v>2565</v>
      </c>
      <c r="Q214" s="4">
        <v>53</v>
      </c>
      <c r="R214" s="4">
        <v>323</v>
      </c>
      <c r="S214" s="4">
        <v>478</v>
      </c>
      <c r="T214" s="4">
        <v>920</v>
      </c>
      <c r="U214" s="4">
        <v>7</v>
      </c>
      <c r="V214" s="4">
        <v>0</v>
      </c>
      <c r="W214" s="4">
        <v>0</v>
      </c>
      <c r="X214" s="4">
        <v>128556</v>
      </c>
      <c r="Y214" s="4">
        <v>0</v>
      </c>
      <c r="Z214" s="4">
        <v>111439</v>
      </c>
      <c r="AA214" s="4">
        <v>2782</v>
      </c>
      <c r="AB214" s="4">
        <v>12854</v>
      </c>
      <c r="AC214" s="4">
        <v>19283</v>
      </c>
      <c r="AD214" s="4">
        <v>27922</v>
      </c>
      <c r="AE214" s="4">
        <v>346</v>
      </c>
      <c r="AF214" s="4">
        <v>316</v>
      </c>
      <c r="AG214" s="4">
        <v>316</v>
      </c>
      <c r="AH214" s="4">
        <v>9853</v>
      </c>
      <c r="AI214" s="4">
        <v>9519</v>
      </c>
      <c r="AJ214" s="4">
        <v>334</v>
      </c>
    </row>
    <row r="215" spans="1:36" s="5" customFormat="1" ht="11.25">
      <c r="A215" s="3" t="s">
        <v>86</v>
      </c>
      <c r="B215" s="4">
        <v>1</v>
      </c>
      <c r="C215" s="3" t="s">
        <v>60</v>
      </c>
      <c r="D215" s="4">
        <v>7088</v>
      </c>
      <c r="E215" s="4">
        <v>0</v>
      </c>
      <c r="F215" s="4">
        <v>6359</v>
      </c>
      <c r="G215" s="4">
        <v>84</v>
      </c>
      <c r="H215" s="4">
        <v>713</v>
      </c>
      <c r="I215" s="4">
        <v>1069</v>
      </c>
      <c r="J215" s="4">
        <v>1530</v>
      </c>
      <c r="K215" s="4">
        <v>60</v>
      </c>
      <c r="L215" s="4">
        <v>112</v>
      </c>
      <c r="M215" s="4">
        <v>1625</v>
      </c>
      <c r="N215" s="4">
        <v>3197</v>
      </c>
      <c r="O215" s="4">
        <v>0</v>
      </c>
      <c r="P215" s="4">
        <v>2765</v>
      </c>
      <c r="Q215" s="4">
        <v>82</v>
      </c>
      <c r="R215" s="4">
        <v>324</v>
      </c>
      <c r="S215" s="4">
        <v>476</v>
      </c>
      <c r="T215" s="4">
        <v>751</v>
      </c>
      <c r="U215" s="4">
        <v>44</v>
      </c>
      <c r="V215" s="4">
        <v>33</v>
      </c>
      <c r="W215" s="4">
        <v>533</v>
      </c>
      <c r="X215" s="4">
        <v>123993</v>
      </c>
      <c r="Y215" s="4">
        <v>0</v>
      </c>
      <c r="Z215" s="4">
        <v>120795</v>
      </c>
      <c r="AA215" s="4">
        <v>10883</v>
      </c>
      <c r="AB215" s="4">
        <v>12401</v>
      </c>
      <c r="AC215" s="4">
        <v>18600</v>
      </c>
      <c r="AD215" s="4">
        <v>18520</v>
      </c>
      <c r="AE215" s="4">
        <v>2732</v>
      </c>
      <c r="AF215" s="4">
        <v>11073</v>
      </c>
      <c r="AG215" s="4">
        <v>11073</v>
      </c>
      <c r="AH215" s="4">
        <v>12678</v>
      </c>
      <c r="AI215" s="4">
        <v>11759</v>
      </c>
      <c r="AJ215" s="4">
        <v>918</v>
      </c>
    </row>
    <row r="216" spans="1:36" s="5" customFormat="1" ht="11.25">
      <c r="A216" s="3" t="s">
        <v>86</v>
      </c>
      <c r="B216" s="4">
        <v>2</v>
      </c>
      <c r="C216" s="3" t="s">
        <v>59</v>
      </c>
      <c r="D216" s="4">
        <v>7121</v>
      </c>
      <c r="E216" s="4">
        <v>1819</v>
      </c>
      <c r="F216" s="4">
        <v>6082</v>
      </c>
      <c r="G216" s="4">
        <v>66</v>
      </c>
      <c r="H216" s="4">
        <v>715</v>
      </c>
      <c r="I216" s="4">
        <v>1068</v>
      </c>
      <c r="J216" s="4">
        <v>3574</v>
      </c>
      <c r="K216" s="4">
        <v>41</v>
      </c>
      <c r="L216" s="4">
        <v>26</v>
      </c>
      <c r="M216" s="4">
        <v>326</v>
      </c>
      <c r="N216" s="4">
        <v>3397</v>
      </c>
      <c r="O216" s="4">
        <v>913</v>
      </c>
      <c r="P216" s="4">
        <v>2811</v>
      </c>
      <c r="Q216" s="4">
        <v>87</v>
      </c>
      <c r="R216" s="4">
        <v>344</v>
      </c>
      <c r="S216" s="4">
        <v>508</v>
      </c>
      <c r="T216" s="4">
        <v>1774</v>
      </c>
      <c r="U216" s="4">
        <v>15</v>
      </c>
      <c r="V216" s="4">
        <v>3</v>
      </c>
      <c r="W216" s="4">
        <v>46</v>
      </c>
      <c r="X216" s="4">
        <v>135802</v>
      </c>
      <c r="Y216" s="4">
        <v>27576</v>
      </c>
      <c r="Z216" s="4">
        <v>119014</v>
      </c>
      <c r="AA216" s="4">
        <v>6416</v>
      </c>
      <c r="AB216" s="4">
        <v>13575</v>
      </c>
      <c r="AC216" s="4">
        <v>20367</v>
      </c>
      <c r="AD216" s="4">
        <v>52475</v>
      </c>
      <c r="AE216" s="4">
        <v>514</v>
      </c>
      <c r="AF216" s="4">
        <v>430</v>
      </c>
      <c r="AG216" s="4">
        <v>430</v>
      </c>
      <c r="AH216" s="4">
        <v>12525</v>
      </c>
      <c r="AI216" s="4">
        <v>10688</v>
      </c>
      <c r="AJ216" s="4">
        <v>1837</v>
      </c>
    </row>
    <row r="217" spans="1:36" s="5" customFormat="1" ht="11.25">
      <c r="A217" s="3" t="s">
        <v>86</v>
      </c>
      <c r="B217" s="4">
        <v>2</v>
      </c>
      <c r="C217" s="3" t="s">
        <v>60</v>
      </c>
      <c r="D217" s="4">
        <v>6670</v>
      </c>
      <c r="E217" s="4">
        <v>1467</v>
      </c>
      <c r="F217" s="4">
        <v>6029</v>
      </c>
      <c r="G217" s="4">
        <v>100</v>
      </c>
      <c r="H217" s="4">
        <v>670</v>
      </c>
      <c r="I217" s="4">
        <v>1004</v>
      </c>
      <c r="J217" s="4">
        <v>2853</v>
      </c>
      <c r="K217" s="4">
        <v>58</v>
      </c>
      <c r="L217" s="4">
        <v>117</v>
      </c>
      <c r="M217" s="4">
        <v>1697</v>
      </c>
      <c r="N217" s="4">
        <v>3598</v>
      </c>
      <c r="O217" s="4">
        <v>705</v>
      </c>
      <c r="P217" s="4">
        <v>2967</v>
      </c>
      <c r="Q217" s="4">
        <v>130</v>
      </c>
      <c r="R217" s="4">
        <v>358</v>
      </c>
      <c r="S217" s="4">
        <v>546</v>
      </c>
      <c r="T217" s="4">
        <v>1626</v>
      </c>
      <c r="U217" s="4">
        <v>24</v>
      </c>
      <c r="V217" s="4">
        <v>38</v>
      </c>
      <c r="W217" s="4">
        <v>618</v>
      </c>
      <c r="X217" s="4">
        <v>128954</v>
      </c>
      <c r="Y217" s="4">
        <v>15765</v>
      </c>
      <c r="Z217" s="4">
        <v>122429</v>
      </c>
      <c r="AA217" s="4">
        <v>12251</v>
      </c>
      <c r="AB217" s="4">
        <v>12899</v>
      </c>
      <c r="AC217" s="4">
        <v>19345</v>
      </c>
      <c r="AD217" s="4">
        <v>37203</v>
      </c>
      <c r="AE217" s="4">
        <v>2813</v>
      </c>
      <c r="AF217" s="4">
        <v>11447</v>
      </c>
      <c r="AG217" s="4">
        <v>11447</v>
      </c>
      <c r="AH217" s="4">
        <v>13045</v>
      </c>
      <c r="AI217" s="4">
        <v>12495</v>
      </c>
      <c r="AJ217" s="4">
        <v>551</v>
      </c>
    </row>
    <row r="218" spans="1:36" s="5" customFormat="1" ht="11.25">
      <c r="A218" s="3" t="s">
        <v>86</v>
      </c>
      <c r="B218" s="4">
        <v>3</v>
      </c>
      <c r="C218" s="3" t="s">
        <v>59</v>
      </c>
      <c r="D218" s="4">
        <v>6983</v>
      </c>
      <c r="E218" s="4">
        <v>3455</v>
      </c>
      <c r="F218" s="4">
        <v>5768</v>
      </c>
      <c r="G218" s="4">
        <v>74</v>
      </c>
      <c r="H218" s="4">
        <v>699</v>
      </c>
      <c r="I218" s="4">
        <v>1050</v>
      </c>
      <c r="J218" s="4">
        <v>5446</v>
      </c>
      <c r="K218" s="4">
        <v>42</v>
      </c>
      <c r="L218" s="4">
        <v>109</v>
      </c>
      <c r="M218" s="4">
        <v>1363</v>
      </c>
      <c r="N218" s="4">
        <v>3074</v>
      </c>
      <c r="O218" s="4">
        <v>1738</v>
      </c>
      <c r="P218" s="4">
        <v>2467</v>
      </c>
      <c r="Q218" s="4">
        <v>49</v>
      </c>
      <c r="R218" s="4">
        <v>308</v>
      </c>
      <c r="S218" s="4">
        <v>462</v>
      </c>
      <c r="T218" s="4">
        <v>2605</v>
      </c>
      <c r="U218" s="4">
        <v>1</v>
      </c>
      <c r="V218" s="4">
        <v>0</v>
      </c>
      <c r="W218" s="4">
        <v>0</v>
      </c>
      <c r="X218" s="4">
        <v>112215</v>
      </c>
      <c r="Y218" s="4">
        <v>50834</v>
      </c>
      <c r="Z218" s="4">
        <v>103270</v>
      </c>
      <c r="AA218" s="4">
        <v>8092</v>
      </c>
      <c r="AB218" s="4">
        <v>11216</v>
      </c>
      <c r="AC218" s="4">
        <v>16833</v>
      </c>
      <c r="AD218" s="4">
        <v>70326</v>
      </c>
      <c r="AE218" s="4">
        <v>1814</v>
      </c>
      <c r="AF218" s="4">
        <v>5599</v>
      </c>
      <c r="AG218" s="4">
        <v>5599</v>
      </c>
      <c r="AH218" s="4">
        <v>13896</v>
      </c>
      <c r="AI218" s="4">
        <v>13160</v>
      </c>
      <c r="AJ218" s="4">
        <v>736</v>
      </c>
    </row>
    <row r="219" spans="1:36" s="5" customFormat="1" ht="11.25">
      <c r="A219" s="3" t="s">
        <v>86</v>
      </c>
      <c r="B219" s="4">
        <v>3</v>
      </c>
      <c r="C219" s="3" t="s">
        <v>60</v>
      </c>
      <c r="D219" s="4">
        <v>6675</v>
      </c>
      <c r="E219" s="4">
        <v>2795</v>
      </c>
      <c r="F219" s="4">
        <v>5847</v>
      </c>
      <c r="G219" s="4">
        <v>108</v>
      </c>
      <c r="H219" s="4">
        <v>672</v>
      </c>
      <c r="I219" s="4">
        <v>1005</v>
      </c>
      <c r="J219" s="4">
        <v>4475</v>
      </c>
      <c r="K219" s="4">
        <v>47</v>
      </c>
      <c r="L219" s="4">
        <v>241</v>
      </c>
      <c r="M219" s="4">
        <v>3496</v>
      </c>
      <c r="N219" s="4">
        <v>3977</v>
      </c>
      <c r="O219" s="4">
        <v>1601</v>
      </c>
      <c r="P219" s="4">
        <v>3456</v>
      </c>
      <c r="Q219" s="4">
        <v>75</v>
      </c>
      <c r="R219" s="4">
        <v>403</v>
      </c>
      <c r="S219" s="4">
        <v>600</v>
      </c>
      <c r="T219" s="4">
        <v>2549</v>
      </c>
      <c r="U219" s="4">
        <v>15</v>
      </c>
      <c r="V219" s="4">
        <v>84</v>
      </c>
      <c r="W219" s="4">
        <v>1289</v>
      </c>
      <c r="X219" s="4">
        <v>137820</v>
      </c>
      <c r="Y219" s="4">
        <v>34390</v>
      </c>
      <c r="Z219" s="4">
        <v>117611</v>
      </c>
      <c r="AA219" s="4">
        <v>23189</v>
      </c>
      <c r="AB219" s="4">
        <v>13782</v>
      </c>
      <c r="AC219" s="4">
        <v>20675</v>
      </c>
      <c r="AD219" s="4">
        <v>61369</v>
      </c>
      <c r="AE219" s="4">
        <v>2905</v>
      </c>
      <c r="AF219" s="4">
        <v>13270</v>
      </c>
      <c r="AG219" s="4">
        <v>13270</v>
      </c>
      <c r="AH219" s="4">
        <v>11574</v>
      </c>
      <c r="AI219" s="4">
        <v>10655</v>
      </c>
      <c r="AJ219" s="4">
        <v>919</v>
      </c>
    </row>
    <row r="220" spans="1:36" s="5" customFormat="1" ht="11.25">
      <c r="A220" s="3" t="s">
        <v>86</v>
      </c>
      <c r="B220" s="4">
        <v>4</v>
      </c>
      <c r="C220" s="3" t="s">
        <v>59</v>
      </c>
      <c r="D220" s="4">
        <v>7842</v>
      </c>
      <c r="E220" s="4">
        <v>5404</v>
      </c>
      <c r="F220" s="4">
        <v>6785</v>
      </c>
      <c r="G220" s="4">
        <v>93</v>
      </c>
      <c r="H220" s="4">
        <v>789</v>
      </c>
      <c r="I220" s="4">
        <v>0</v>
      </c>
      <c r="J220" s="4">
        <v>7324</v>
      </c>
      <c r="K220" s="4">
        <v>0</v>
      </c>
      <c r="L220" s="4">
        <v>167</v>
      </c>
      <c r="M220" s="4">
        <v>2422</v>
      </c>
      <c r="N220" s="4">
        <v>3163</v>
      </c>
      <c r="O220" s="4">
        <v>2604</v>
      </c>
      <c r="P220" s="4">
        <v>2650</v>
      </c>
      <c r="Q220" s="4">
        <v>88</v>
      </c>
      <c r="R220" s="4">
        <v>320</v>
      </c>
      <c r="S220" s="4">
        <v>0</v>
      </c>
      <c r="T220" s="4">
        <v>3353</v>
      </c>
      <c r="U220" s="4">
        <v>0</v>
      </c>
      <c r="V220" s="4">
        <v>4</v>
      </c>
      <c r="W220" s="4">
        <v>101</v>
      </c>
      <c r="X220" s="4">
        <v>130942</v>
      </c>
      <c r="Y220" s="4">
        <v>68479</v>
      </c>
      <c r="Z220" s="4">
        <v>120861</v>
      </c>
      <c r="AA220" s="4">
        <v>11454</v>
      </c>
      <c r="AB220" s="4">
        <v>13099</v>
      </c>
      <c r="AC220" s="4">
        <v>0</v>
      </c>
      <c r="AD220" s="4">
        <v>89887</v>
      </c>
      <c r="AE220" s="4">
        <v>0</v>
      </c>
      <c r="AF220" s="4">
        <v>9694</v>
      </c>
      <c r="AG220" s="4">
        <v>9694</v>
      </c>
      <c r="AH220" s="4">
        <v>15249</v>
      </c>
      <c r="AI220" s="4">
        <v>13963</v>
      </c>
      <c r="AJ220" s="4">
        <v>1286</v>
      </c>
    </row>
    <row r="221" spans="1:36" s="8" customFormat="1" ht="11.25">
      <c r="A221" s="6" t="s">
        <v>86</v>
      </c>
      <c r="B221" s="7">
        <v>4</v>
      </c>
      <c r="C221" s="6" t="s">
        <v>60</v>
      </c>
      <c r="D221" s="7">
        <v>6646</v>
      </c>
      <c r="E221" s="7">
        <v>4428</v>
      </c>
      <c r="F221" s="7">
        <v>5920</v>
      </c>
      <c r="G221" s="7">
        <v>113</v>
      </c>
      <c r="H221" s="7">
        <v>669</v>
      </c>
      <c r="I221" s="7">
        <v>0</v>
      </c>
      <c r="J221" s="7">
        <v>5937</v>
      </c>
      <c r="K221" s="7">
        <v>0</v>
      </c>
      <c r="L221" s="7">
        <v>227</v>
      </c>
      <c r="M221" s="7">
        <v>3292</v>
      </c>
      <c r="N221" s="7">
        <v>3989</v>
      </c>
      <c r="O221" s="7">
        <v>2534</v>
      </c>
      <c r="P221" s="7">
        <v>3474</v>
      </c>
      <c r="Q221" s="7">
        <v>116</v>
      </c>
      <c r="R221" s="7">
        <v>401</v>
      </c>
      <c r="S221" s="7">
        <v>0</v>
      </c>
      <c r="T221" s="7">
        <v>3387</v>
      </c>
      <c r="U221" s="7">
        <v>0</v>
      </c>
      <c r="V221" s="7">
        <v>53</v>
      </c>
      <c r="W221" s="7">
        <v>844</v>
      </c>
      <c r="X221" s="7">
        <v>134822</v>
      </c>
      <c r="Y221" s="7">
        <v>58464</v>
      </c>
      <c r="Z221" s="7">
        <v>109499</v>
      </c>
      <c r="AA221" s="7">
        <v>27454</v>
      </c>
      <c r="AB221" s="7">
        <v>13477</v>
      </c>
      <c r="AC221" s="7">
        <v>0</v>
      </c>
      <c r="AD221" s="7">
        <v>86823</v>
      </c>
      <c r="AE221" s="7">
        <v>0</v>
      </c>
      <c r="AF221" s="7">
        <v>17003</v>
      </c>
      <c r="AG221" s="7">
        <v>17003</v>
      </c>
      <c r="AH221" s="7">
        <v>11759</v>
      </c>
      <c r="AI221" s="7">
        <v>11023</v>
      </c>
      <c r="AJ221" s="7">
        <v>735</v>
      </c>
    </row>
    <row r="222" spans="1:36" s="5" customFormat="1" ht="11.25">
      <c r="A222" s="3" t="s">
        <v>87</v>
      </c>
      <c r="B222" s="4">
        <v>1</v>
      </c>
      <c r="C222" s="3" t="s">
        <v>59</v>
      </c>
      <c r="D222" s="4">
        <v>5979</v>
      </c>
      <c r="E222" s="4">
        <v>0</v>
      </c>
      <c r="F222" s="4">
        <v>5151</v>
      </c>
      <c r="G222" s="4">
        <v>148</v>
      </c>
      <c r="H222" s="4">
        <v>600</v>
      </c>
      <c r="I222" s="4">
        <v>895</v>
      </c>
      <c r="J222" s="4">
        <v>1281</v>
      </c>
      <c r="K222" s="4">
        <v>1</v>
      </c>
      <c r="L222" s="4">
        <v>0</v>
      </c>
      <c r="M222" s="4">
        <v>0</v>
      </c>
      <c r="N222" s="4">
        <v>2105</v>
      </c>
      <c r="O222" s="4">
        <v>0</v>
      </c>
      <c r="P222" s="4">
        <v>1635</v>
      </c>
      <c r="Q222" s="4">
        <v>174</v>
      </c>
      <c r="R222" s="4">
        <v>211</v>
      </c>
      <c r="S222" s="4">
        <v>318</v>
      </c>
      <c r="T222" s="4">
        <v>509</v>
      </c>
      <c r="U222" s="4">
        <v>2</v>
      </c>
      <c r="V222" s="4">
        <v>0</v>
      </c>
      <c r="W222" s="4">
        <v>0</v>
      </c>
      <c r="X222" s="4">
        <v>119889</v>
      </c>
      <c r="Y222" s="4">
        <v>0</v>
      </c>
      <c r="Z222" s="4">
        <v>101690</v>
      </c>
      <c r="AA222" s="4">
        <v>11206</v>
      </c>
      <c r="AB222" s="4">
        <v>11988</v>
      </c>
      <c r="AC222" s="4">
        <v>17984</v>
      </c>
      <c r="AD222" s="4">
        <v>19386</v>
      </c>
      <c r="AE222" s="4">
        <v>399</v>
      </c>
      <c r="AF222" s="4">
        <v>0</v>
      </c>
      <c r="AG222" s="4">
        <v>0</v>
      </c>
      <c r="AH222" s="4">
        <v>15030</v>
      </c>
      <c r="AI222" s="4">
        <v>13861</v>
      </c>
      <c r="AJ222" s="4">
        <v>1169</v>
      </c>
    </row>
    <row r="223" spans="1:36" s="5" customFormat="1" ht="11.25">
      <c r="A223" s="3" t="s">
        <v>87</v>
      </c>
      <c r="B223" s="4">
        <v>1</v>
      </c>
      <c r="C223" s="3" t="s">
        <v>60</v>
      </c>
      <c r="D223" s="4">
        <v>6716</v>
      </c>
      <c r="E223" s="4">
        <v>0</v>
      </c>
      <c r="F223" s="4">
        <v>6616</v>
      </c>
      <c r="G223" s="4">
        <v>168</v>
      </c>
      <c r="H223" s="4">
        <v>669</v>
      </c>
      <c r="I223" s="4">
        <v>1009</v>
      </c>
      <c r="J223" s="4">
        <v>916</v>
      </c>
      <c r="K223" s="4">
        <v>315</v>
      </c>
      <c r="L223" s="4">
        <v>0</v>
      </c>
      <c r="M223" s="4">
        <v>0</v>
      </c>
      <c r="N223" s="4">
        <v>3163</v>
      </c>
      <c r="O223" s="4">
        <v>0</v>
      </c>
      <c r="P223" s="4">
        <v>2367</v>
      </c>
      <c r="Q223" s="4">
        <v>156</v>
      </c>
      <c r="R223" s="4">
        <v>316</v>
      </c>
      <c r="S223" s="4">
        <v>474</v>
      </c>
      <c r="T223" s="4">
        <v>969</v>
      </c>
      <c r="U223" s="4">
        <v>11</v>
      </c>
      <c r="V223" s="4">
        <v>2</v>
      </c>
      <c r="W223" s="4">
        <v>30</v>
      </c>
      <c r="X223" s="4">
        <v>108635</v>
      </c>
      <c r="Y223" s="4">
        <v>0</v>
      </c>
      <c r="Z223" s="4">
        <v>108587</v>
      </c>
      <c r="AA223" s="4">
        <v>10306</v>
      </c>
      <c r="AB223" s="4">
        <v>10863</v>
      </c>
      <c r="AC223" s="4">
        <v>16298</v>
      </c>
      <c r="AD223" s="4">
        <v>7376</v>
      </c>
      <c r="AE223" s="4">
        <v>6448</v>
      </c>
      <c r="AF223" s="4">
        <v>323</v>
      </c>
      <c r="AG223" s="4">
        <v>323</v>
      </c>
      <c r="AH223" s="4">
        <v>17820</v>
      </c>
      <c r="AI223" s="4">
        <v>15615</v>
      </c>
      <c r="AJ223" s="4">
        <v>2206</v>
      </c>
    </row>
    <row r="224" spans="1:36" s="5" customFormat="1" ht="11.25">
      <c r="A224" s="3" t="s">
        <v>87</v>
      </c>
      <c r="B224" s="4">
        <v>2</v>
      </c>
      <c r="C224" s="3" t="s">
        <v>59</v>
      </c>
      <c r="D224" s="4">
        <v>5966</v>
      </c>
      <c r="E224" s="4">
        <v>1183</v>
      </c>
      <c r="F224" s="4">
        <v>4983</v>
      </c>
      <c r="G224" s="4">
        <v>180</v>
      </c>
      <c r="H224" s="4">
        <v>600</v>
      </c>
      <c r="I224" s="4">
        <v>895</v>
      </c>
      <c r="J224" s="4">
        <v>2586</v>
      </c>
      <c r="K224" s="4">
        <v>0</v>
      </c>
      <c r="L224" s="4">
        <v>0</v>
      </c>
      <c r="M224" s="4">
        <v>0</v>
      </c>
      <c r="N224" s="4">
        <v>2177</v>
      </c>
      <c r="O224" s="4">
        <v>467</v>
      </c>
      <c r="P224" s="4">
        <v>1861</v>
      </c>
      <c r="Q224" s="4">
        <v>152</v>
      </c>
      <c r="R224" s="4">
        <v>218</v>
      </c>
      <c r="S224" s="4">
        <v>327</v>
      </c>
      <c r="T224" s="4">
        <v>849</v>
      </c>
      <c r="U224" s="4">
        <v>0</v>
      </c>
      <c r="V224" s="4">
        <v>0</v>
      </c>
      <c r="W224" s="4">
        <v>0</v>
      </c>
      <c r="X224" s="4">
        <v>116873</v>
      </c>
      <c r="Y224" s="4">
        <v>18084</v>
      </c>
      <c r="Z224" s="4">
        <v>103174</v>
      </c>
      <c r="AA224" s="4">
        <v>9841</v>
      </c>
      <c r="AB224" s="4">
        <v>11688</v>
      </c>
      <c r="AC224" s="4">
        <v>17535</v>
      </c>
      <c r="AD224" s="4">
        <v>33712</v>
      </c>
      <c r="AE224" s="4">
        <v>83</v>
      </c>
      <c r="AF224" s="4">
        <v>0</v>
      </c>
      <c r="AG224" s="4">
        <v>0</v>
      </c>
      <c r="AH224" s="4">
        <v>15197</v>
      </c>
      <c r="AI224" s="4">
        <v>15030</v>
      </c>
      <c r="AJ224" s="4">
        <v>167</v>
      </c>
    </row>
    <row r="225" spans="1:36" s="5" customFormat="1" ht="11.25">
      <c r="A225" s="3" t="s">
        <v>87</v>
      </c>
      <c r="B225" s="4">
        <v>2</v>
      </c>
      <c r="C225" s="3" t="s">
        <v>60</v>
      </c>
      <c r="D225" s="4">
        <v>5427</v>
      </c>
      <c r="E225" s="4">
        <v>601</v>
      </c>
      <c r="F225" s="4">
        <v>5077</v>
      </c>
      <c r="G225" s="4">
        <v>145</v>
      </c>
      <c r="H225" s="4">
        <v>543</v>
      </c>
      <c r="I225" s="4">
        <v>814</v>
      </c>
      <c r="J225" s="4">
        <v>1524</v>
      </c>
      <c r="K225" s="4">
        <v>175</v>
      </c>
      <c r="L225" s="4">
        <v>0</v>
      </c>
      <c r="M225" s="4">
        <v>0</v>
      </c>
      <c r="N225" s="4">
        <v>2501</v>
      </c>
      <c r="O225" s="4">
        <v>958</v>
      </c>
      <c r="P225" s="4">
        <v>2657</v>
      </c>
      <c r="Q225" s="4">
        <v>147</v>
      </c>
      <c r="R225" s="4">
        <v>252</v>
      </c>
      <c r="S225" s="4">
        <v>374</v>
      </c>
      <c r="T225" s="4">
        <v>948</v>
      </c>
      <c r="U225" s="4">
        <v>36</v>
      </c>
      <c r="V225" s="4">
        <v>5</v>
      </c>
      <c r="W225" s="4">
        <v>107</v>
      </c>
      <c r="X225" s="4">
        <v>101118</v>
      </c>
      <c r="Y225" s="4">
        <v>928</v>
      </c>
      <c r="Z225" s="4">
        <v>94057</v>
      </c>
      <c r="AA225" s="4">
        <v>8730</v>
      </c>
      <c r="AB225" s="4">
        <v>10115</v>
      </c>
      <c r="AC225" s="4">
        <v>15168</v>
      </c>
      <c r="AD225" s="4">
        <v>14062</v>
      </c>
      <c r="AE225" s="4">
        <v>4367</v>
      </c>
      <c r="AF225" s="4">
        <v>321</v>
      </c>
      <c r="AG225" s="4">
        <v>321</v>
      </c>
      <c r="AH225" s="4">
        <v>17634</v>
      </c>
      <c r="AI225" s="4">
        <v>16165</v>
      </c>
      <c r="AJ225" s="4">
        <v>1470</v>
      </c>
    </row>
    <row r="226" spans="1:36" s="5" customFormat="1" ht="11.25">
      <c r="A226" s="3" t="s">
        <v>87</v>
      </c>
      <c r="B226" s="4">
        <v>3</v>
      </c>
      <c r="C226" s="3" t="s">
        <v>59</v>
      </c>
      <c r="D226" s="4">
        <v>6640</v>
      </c>
      <c r="E226" s="4">
        <v>2586</v>
      </c>
      <c r="F226" s="4">
        <v>5030</v>
      </c>
      <c r="G226" s="4">
        <v>139</v>
      </c>
      <c r="H226" s="4">
        <v>667</v>
      </c>
      <c r="I226" s="4">
        <v>995</v>
      </c>
      <c r="J226" s="4">
        <v>4724</v>
      </c>
      <c r="K226" s="4">
        <v>0</v>
      </c>
      <c r="L226" s="4">
        <v>0</v>
      </c>
      <c r="M226" s="4">
        <v>0</v>
      </c>
      <c r="N226" s="4">
        <v>2139</v>
      </c>
      <c r="O226" s="4">
        <v>849</v>
      </c>
      <c r="P226" s="4">
        <v>1780</v>
      </c>
      <c r="Q226" s="4">
        <v>142</v>
      </c>
      <c r="R226" s="4">
        <v>212</v>
      </c>
      <c r="S226" s="4">
        <v>324</v>
      </c>
      <c r="T226" s="4">
        <v>1278</v>
      </c>
      <c r="U226" s="4">
        <v>0</v>
      </c>
      <c r="V226" s="4">
        <v>0</v>
      </c>
      <c r="W226" s="4">
        <v>0</v>
      </c>
      <c r="X226" s="4">
        <v>122600</v>
      </c>
      <c r="Y226" s="4">
        <v>33629</v>
      </c>
      <c r="Z226" s="4">
        <v>98023</v>
      </c>
      <c r="AA226" s="4">
        <v>9747</v>
      </c>
      <c r="AB226" s="4">
        <v>12262</v>
      </c>
      <c r="AC226" s="4">
        <v>18391</v>
      </c>
      <c r="AD226" s="4">
        <v>61060</v>
      </c>
      <c r="AE226" s="4">
        <v>340</v>
      </c>
      <c r="AF226" s="4">
        <v>0</v>
      </c>
      <c r="AG226" s="4">
        <v>0</v>
      </c>
      <c r="AH226" s="4">
        <v>14863</v>
      </c>
      <c r="AI226" s="4">
        <v>12859</v>
      </c>
      <c r="AJ226" s="4">
        <v>2004</v>
      </c>
    </row>
    <row r="227" spans="1:36" s="5" customFormat="1" ht="11.25">
      <c r="A227" s="3" t="s">
        <v>87</v>
      </c>
      <c r="B227" s="4">
        <v>3</v>
      </c>
      <c r="C227" s="3" t="s">
        <v>60</v>
      </c>
      <c r="D227" s="4">
        <v>5072</v>
      </c>
      <c r="E227" s="4">
        <v>1349</v>
      </c>
      <c r="F227" s="4">
        <v>4543</v>
      </c>
      <c r="G227" s="4">
        <v>141</v>
      </c>
      <c r="H227" s="4">
        <v>506</v>
      </c>
      <c r="I227" s="4">
        <v>759</v>
      </c>
      <c r="J227" s="4">
        <v>2311</v>
      </c>
      <c r="K227" s="4">
        <v>68</v>
      </c>
      <c r="L227" s="4">
        <v>0</v>
      </c>
      <c r="M227" s="4">
        <v>0</v>
      </c>
      <c r="N227" s="4">
        <v>2790</v>
      </c>
      <c r="O227" s="4">
        <v>912</v>
      </c>
      <c r="P227" s="4">
        <v>2586</v>
      </c>
      <c r="Q227" s="4">
        <v>136</v>
      </c>
      <c r="R227" s="4">
        <v>283</v>
      </c>
      <c r="S227" s="4">
        <v>418</v>
      </c>
      <c r="T227" s="4">
        <v>1288</v>
      </c>
      <c r="U227" s="4">
        <v>25</v>
      </c>
      <c r="V227" s="4">
        <v>0</v>
      </c>
      <c r="W227" s="4">
        <v>0</v>
      </c>
      <c r="X227" s="4">
        <v>114962</v>
      </c>
      <c r="Y227" s="4">
        <v>9695</v>
      </c>
      <c r="Z227" s="4">
        <v>99727</v>
      </c>
      <c r="AA227" s="4">
        <v>11443</v>
      </c>
      <c r="AB227" s="4">
        <v>11498</v>
      </c>
      <c r="AC227" s="4">
        <v>17243</v>
      </c>
      <c r="AD227" s="4">
        <v>25265</v>
      </c>
      <c r="AE227" s="4">
        <v>177</v>
      </c>
      <c r="AF227" s="4">
        <v>106</v>
      </c>
      <c r="AG227" s="4">
        <v>106</v>
      </c>
      <c r="AH227" s="4">
        <v>17452</v>
      </c>
      <c r="AI227" s="4">
        <v>15798</v>
      </c>
      <c r="AJ227" s="4">
        <v>1653</v>
      </c>
    </row>
    <row r="228" spans="1:36" s="5" customFormat="1" ht="11.25">
      <c r="A228" s="3" t="s">
        <v>87</v>
      </c>
      <c r="B228" s="4">
        <v>4</v>
      </c>
      <c r="C228" s="3" t="s">
        <v>59</v>
      </c>
      <c r="D228" s="4">
        <v>6679</v>
      </c>
      <c r="E228" s="4">
        <v>4707</v>
      </c>
      <c r="F228" s="4">
        <v>6165</v>
      </c>
      <c r="G228" s="4">
        <v>188</v>
      </c>
      <c r="H228" s="4">
        <v>669</v>
      </c>
      <c r="I228" s="4">
        <v>0</v>
      </c>
      <c r="J228" s="4">
        <v>5702</v>
      </c>
      <c r="K228" s="4">
        <v>0</v>
      </c>
      <c r="L228" s="4">
        <v>0</v>
      </c>
      <c r="M228" s="4">
        <v>0</v>
      </c>
      <c r="N228" s="4">
        <v>2130</v>
      </c>
      <c r="O228" s="4">
        <v>1266</v>
      </c>
      <c r="P228" s="4">
        <v>1882</v>
      </c>
      <c r="Q228" s="4">
        <v>161</v>
      </c>
      <c r="R228" s="4">
        <v>212</v>
      </c>
      <c r="S228" s="4">
        <v>0</v>
      </c>
      <c r="T228" s="4">
        <v>1568</v>
      </c>
      <c r="U228" s="4">
        <v>0</v>
      </c>
      <c r="V228" s="4">
        <v>3</v>
      </c>
      <c r="W228" s="4">
        <v>64</v>
      </c>
      <c r="X228" s="4">
        <v>116140</v>
      </c>
      <c r="Y228" s="4">
        <v>59887</v>
      </c>
      <c r="Z228" s="4">
        <v>100465</v>
      </c>
      <c r="AA228" s="4">
        <v>12015</v>
      </c>
      <c r="AB228" s="4">
        <v>11617</v>
      </c>
      <c r="AC228" s="4">
        <v>0</v>
      </c>
      <c r="AD228" s="4">
        <v>75158</v>
      </c>
      <c r="AE228" s="4">
        <v>0</v>
      </c>
      <c r="AF228" s="4">
        <v>0</v>
      </c>
      <c r="AG228" s="4">
        <v>0</v>
      </c>
      <c r="AH228" s="4">
        <v>16165</v>
      </c>
      <c r="AI228" s="4">
        <v>15982</v>
      </c>
      <c r="AJ228" s="4">
        <v>184</v>
      </c>
    </row>
    <row r="229" spans="1:36" s="8" customFormat="1" ht="11.25">
      <c r="A229" s="6" t="s">
        <v>87</v>
      </c>
      <c r="B229" s="7">
        <v>4</v>
      </c>
      <c r="C229" s="6" t="s">
        <v>60</v>
      </c>
      <c r="D229" s="7">
        <v>5159</v>
      </c>
      <c r="E229" s="7">
        <v>2243</v>
      </c>
      <c r="F229" s="7">
        <v>4919</v>
      </c>
      <c r="G229" s="7">
        <v>111</v>
      </c>
      <c r="H229" s="7">
        <v>522</v>
      </c>
      <c r="I229" s="7">
        <v>0</v>
      </c>
      <c r="J229" s="7">
        <v>2894</v>
      </c>
      <c r="K229" s="7">
        <v>0</v>
      </c>
      <c r="L229" s="7">
        <v>0</v>
      </c>
      <c r="M229" s="7">
        <v>0</v>
      </c>
      <c r="N229" s="7">
        <v>2779</v>
      </c>
      <c r="O229" s="7">
        <v>1263</v>
      </c>
      <c r="P229" s="7">
        <v>2894</v>
      </c>
      <c r="Q229" s="7">
        <v>126</v>
      </c>
      <c r="R229" s="7">
        <v>282</v>
      </c>
      <c r="S229" s="7">
        <v>0</v>
      </c>
      <c r="T229" s="7">
        <v>1304</v>
      </c>
      <c r="U229" s="7">
        <v>0</v>
      </c>
      <c r="V229" s="7">
        <v>0</v>
      </c>
      <c r="W229" s="7">
        <v>0</v>
      </c>
      <c r="X229" s="7">
        <v>104202</v>
      </c>
      <c r="Y229" s="7">
        <v>25088</v>
      </c>
      <c r="Z229" s="7">
        <v>96807</v>
      </c>
      <c r="AA229" s="7">
        <v>14540</v>
      </c>
      <c r="AB229" s="7">
        <v>10422</v>
      </c>
      <c r="AC229" s="7">
        <v>0</v>
      </c>
      <c r="AD229" s="7">
        <v>29033</v>
      </c>
      <c r="AE229" s="7">
        <v>0</v>
      </c>
      <c r="AF229" s="7">
        <v>666</v>
      </c>
      <c r="AG229" s="7">
        <v>666</v>
      </c>
      <c r="AH229" s="7">
        <v>17636</v>
      </c>
      <c r="AI229" s="7">
        <v>17453</v>
      </c>
      <c r="AJ229" s="7">
        <v>184</v>
      </c>
    </row>
  </sheetData>
  <sheetProtection/>
  <autoFilter ref="A5:AJ229"/>
  <mergeCells count="14">
    <mergeCell ref="X3:AA3"/>
    <mergeCell ref="AB3:AF3"/>
    <mergeCell ref="D3:G3"/>
    <mergeCell ref="N3:Q3"/>
    <mergeCell ref="AG3:AG4"/>
    <mergeCell ref="AH3:AJ3"/>
    <mergeCell ref="A1:AJ1"/>
    <mergeCell ref="D2:M2"/>
    <mergeCell ref="N2:W2"/>
    <mergeCell ref="X2:AJ2"/>
    <mergeCell ref="H3:L3"/>
    <mergeCell ref="M3:M4"/>
    <mergeCell ref="R3:V3"/>
    <mergeCell ref="W3:W4"/>
  </mergeCells>
  <printOptions/>
  <pageMargins left="0.16" right="0.18" top="0.17" bottom="0.32" header="0.17" footer="0.17"/>
  <pageSetup horizontalDpi="600" verticalDpi="600" orientation="landscape" paperSize="9" scale="65" r:id="rId1"/>
  <headerFooter alignWithMargins="0">
    <oddFooter>&amp;R&amp;P от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8"/>
  <sheetViews>
    <sheetView view="pageBreakPreview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2.57421875" style="5" customWidth="1"/>
    <col min="2" max="2" width="2.7109375" style="5" customWidth="1"/>
    <col min="3" max="3" width="4.421875" style="5" customWidth="1"/>
    <col min="4" max="4" width="5.8515625" style="5" customWidth="1"/>
    <col min="5" max="5" width="5.140625" style="5" customWidth="1"/>
    <col min="6" max="6" width="5.57421875" style="5" customWidth="1"/>
    <col min="7" max="7" width="4.8515625" style="5" customWidth="1"/>
    <col min="8" max="8" width="6.7109375" style="5" customWidth="1"/>
    <col min="9" max="10" width="5.8515625" style="5" customWidth="1"/>
    <col min="11" max="11" width="6.28125" style="5" customWidth="1"/>
    <col min="12" max="12" width="5.7109375" style="5" customWidth="1"/>
    <col min="13" max="13" width="6.57421875" style="5" customWidth="1"/>
    <col min="14" max="14" width="4.57421875" style="5" customWidth="1"/>
    <col min="15" max="15" width="6.00390625" style="5" customWidth="1"/>
    <col min="16" max="16" width="5.421875" style="5" customWidth="1"/>
    <col min="17" max="17" width="5.00390625" style="5" customWidth="1"/>
    <col min="18" max="18" width="5.140625" style="5" customWidth="1"/>
    <col min="19" max="19" width="4.57421875" style="5" customWidth="1"/>
    <col min="20" max="20" width="7.421875" style="5" customWidth="1"/>
    <col min="21" max="21" width="6.7109375" style="5" customWidth="1"/>
    <col min="22" max="22" width="6.57421875" style="5" customWidth="1"/>
    <col min="23" max="23" width="5.57421875" style="5" customWidth="1"/>
    <col min="24" max="24" width="5.7109375" style="5" customWidth="1"/>
    <col min="25" max="25" width="5.00390625" style="5" customWidth="1"/>
    <col min="26" max="26" width="4.28125" style="5" customWidth="1"/>
    <col min="27" max="27" width="8.421875" style="5" customWidth="1"/>
    <col min="28" max="31" width="6.57421875" style="5" customWidth="1"/>
    <col min="32" max="32" width="5.28125" style="5" customWidth="1"/>
    <col min="33" max="33" width="7.421875" style="5" customWidth="1"/>
    <col min="34" max="34" width="6.00390625" style="5" customWidth="1"/>
    <col min="35" max="35" width="6.8515625" style="5" customWidth="1"/>
    <col min="36" max="36" width="9.28125" style="5" customWidth="1"/>
    <col min="37" max="16384" width="9.140625" style="5" customWidth="1"/>
  </cols>
  <sheetData>
    <row r="1" spans="1:36" ht="24" customHeight="1">
      <c r="A1" s="160" t="s">
        <v>221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</row>
    <row r="3" spans="1:36" ht="44.25" customHeight="1">
      <c r="A3" s="26"/>
      <c r="B3" s="26"/>
      <c r="C3" s="26"/>
      <c r="D3" s="155" t="s">
        <v>125</v>
      </c>
      <c r="E3" s="155"/>
      <c r="F3" s="155"/>
      <c r="G3" s="155"/>
      <c r="H3" s="155" t="s">
        <v>126</v>
      </c>
      <c r="I3" s="155"/>
      <c r="J3" s="155"/>
      <c r="K3" s="155" t="s">
        <v>127</v>
      </c>
      <c r="L3" s="155"/>
      <c r="M3" s="155"/>
      <c r="N3" s="155"/>
      <c r="O3" s="155"/>
      <c r="P3" s="155"/>
      <c r="Q3" s="155"/>
      <c r="R3" s="155"/>
      <c r="S3" s="155"/>
      <c r="T3" s="155"/>
      <c r="U3" s="155" t="s">
        <v>128</v>
      </c>
      <c r="V3" s="162" t="s">
        <v>129</v>
      </c>
      <c r="W3" s="162"/>
      <c r="X3" s="162"/>
      <c r="Y3" s="162"/>
      <c r="Z3" s="155" t="s">
        <v>130</v>
      </c>
      <c r="AA3" s="162" t="s">
        <v>131</v>
      </c>
      <c r="AB3" s="162"/>
      <c r="AC3" s="162"/>
      <c r="AD3" s="162"/>
      <c r="AE3" s="155" t="s">
        <v>132</v>
      </c>
      <c r="AF3" s="155"/>
      <c r="AG3" s="155"/>
      <c r="AH3" s="155"/>
      <c r="AI3" s="155"/>
      <c r="AJ3" s="155" t="s">
        <v>101</v>
      </c>
    </row>
    <row r="4" spans="1:36" ht="28.5" customHeight="1">
      <c r="A4" s="26"/>
      <c r="B4" s="26"/>
      <c r="C4" s="26"/>
      <c r="D4" s="158" t="s">
        <v>133</v>
      </c>
      <c r="E4" s="158" t="s">
        <v>104</v>
      </c>
      <c r="F4" s="158" t="s">
        <v>134</v>
      </c>
      <c r="G4" s="158" t="s">
        <v>135</v>
      </c>
      <c r="H4" s="158" t="s">
        <v>105</v>
      </c>
      <c r="I4" s="163" t="s">
        <v>136</v>
      </c>
      <c r="J4" s="158" t="s">
        <v>174</v>
      </c>
      <c r="K4" s="155" t="s">
        <v>137</v>
      </c>
      <c r="L4" s="155"/>
      <c r="M4" s="155"/>
      <c r="N4" s="155"/>
      <c r="O4" s="155"/>
      <c r="P4" s="155" t="s">
        <v>138</v>
      </c>
      <c r="Q4" s="155"/>
      <c r="R4" s="155"/>
      <c r="S4" s="155"/>
      <c r="T4" s="155"/>
      <c r="U4" s="155"/>
      <c r="V4" s="156" t="s">
        <v>139</v>
      </c>
      <c r="W4" s="156" t="s">
        <v>140</v>
      </c>
      <c r="X4" s="156" t="s">
        <v>141</v>
      </c>
      <c r="Y4" s="156" t="s">
        <v>142</v>
      </c>
      <c r="Z4" s="155"/>
      <c r="AA4" s="156" t="s">
        <v>143</v>
      </c>
      <c r="AB4" s="158" t="s">
        <v>144</v>
      </c>
      <c r="AC4" s="156" t="s">
        <v>145</v>
      </c>
      <c r="AD4" s="156" t="s">
        <v>146</v>
      </c>
      <c r="AE4" s="158" t="s">
        <v>175</v>
      </c>
      <c r="AF4" s="158" t="s">
        <v>176</v>
      </c>
      <c r="AG4" s="158" t="s">
        <v>147</v>
      </c>
      <c r="AH4" s="158" t="s">
        <v>148</v>
      </c>
      <c r="AI4" s="158" t="s">
        <v>149</v>
      </c>
      <c r="AJ4" s="155"/>
    </row>
    <row r="5" spans="1:36" ht="234.75" customHeight="1" thickBot="1">
      <c r="A5" s="27" t="s">
        <v>88</v>
      </c>
      <c r="B5" s="28" t="s">
        <v>158</v>
      </c>
      <c r="C5" s="28" t="s">
        <v>89</v>
      </c>
      <c r="D5" s="159"/>
      <c r="E5" s="159"/>
      <c r="F5" s="159"/>
      <c r="G5" s="159"/>
      <c r="H5" s="159"/>
      <c r="I5" s="164"/>
      <c r="J5" s="159"/>
      <c r="K5" s="27" t="s">
        <v>177</v>
      </c>
      <c r="L5" s="27" t="s">
        <v>178</v>
      </c>
      <c r="M5" s="27" t="s">
        <v>106</v>
      </c>
      <c r="N5" s="27" t="s">
        <v>107</v>
      </c>
      <c r="O5" s="27" t="s">
        <v>122</v>
      </c>
      <c r="P5" s="27" t="s">
        <v>179</v>
      </c>
      <c r="Q5" s="27" t="s">
        <v>180</v>
      </c>
      <c r="R5" s="27" t="s">
        <v>150</v>
      </c>
      <c r="S5" s="27" t="s">
        <v>151</v>
      </c>
      <c r="T5" s="27" t="s">
        <v>152</v>
      </c>
      <c r="U5" s="161"/>
      <c r="V5" s="157"/>
      <c r="W5" s="157"/>
      <c r="X5" s="157"/>
      <c r="Y5" s="157"/>
      <c r="Z5" s="161"/>
      <c r="AA5" s="157"/>
      <c r="AB5" s="159"/>
      <c r="AC5" s="157"/>
      <c r="AD5" s="157"/>
      <c r="AE5" s="159"/>
      <c r="AF5" s="159"/>
      <c r="AG5" s="159"/>
      <c r="AH5" s="159"/>
      <c r="AI5" s="159"/>
      <c r="AJ5" s="161"/>
    </row>
    <row r="6" spans="1:36" ht="12.75" thickBot="1" thickTop="1">
      <c r="A6" s="29">
        <v>1</v>
      </c>
      <c r="B6" s="29">
        <f>A6+1</f>
        <v>2</v>
      </c>
      <c r="C6" s="29">
        <f aca="true" t="shared" si="0" ref="C6:AJ6">B6+1</f>
        <v>3</v>
      </c>
      <c r="D6" s="29">
        <f t="shared" si="0"/>
        <v>4</v>
      </c>
      <c r="E6" s="29">
        <f t="shared" si="0"/>
        <v>5</v>
      </c>
      <c r="F6" s="29">
        <f t="shared" si="0"/>
        <v>6</v>
      </c>
      <c r="G6" s="29">
        <f t="shared" si="0"/>
        <v>7</v>
      </c>
      <c r="H6" s="29">
        <f t="shared" si="0"/>
        <v>8</v>
      </c>
      <c r="I6" s="29">
        <f t="shared" si="0"/>
        <v>9</v>
      </c>
      <c r="J6" s="29">
        <f t="shared" si="0"/>
        <v>10</v>
      </c>
      <c r="K6" s="29">
        <f t="shared" si="0"/>
        <v>11</v>
      </c>
      <c r="L6" s="29">
        <f t="shared" si="0"/>
        <v>12</v>
      </c>
      <c r="M6" s="29">
        <f t="shared" si="0"/>
        <v>13</v>
      </c>
      <c r="N6" s="29">
        <f t="shared" si="0"/>
        <v>14</v>
      </c>
      <c r="O6" s="29">
        <f t="shared" si="0"/>
        <v>15</v>
      </c>
      <c r="P6" s="29">
        <f t="shared" si="0"/>
        <v>16</v>
      </c>
      <c r="Q6" s="29">
        <f t="shared" si="0"/>
        <v>17</v>
      </c>
      <c r="R6" s="29">
        <f t="shared" si="0"/>
        <v>18</v>
      </c>
      <c r="S6" s="29">
        <f t="shared" si="0"/>
        <v>19</v>
      </c>
      <c r="T6" s="29">
        <f t="shared" si="0"/>
        <v>20</v>
      </c>
      <c r="U6" s="29">
        <f t="shared" si="0"/>
        <v>21</v>
      </c>
      <c r="V6" s="29">
        <f t="shared" si="0"/>
        <v>22</v>
      </c>
      <c r="W6" s="29">
        <f t="shared" si="0"/>
        <v>23</v>
      </c>
      <c r="X6" s="29">
        <f t="shared" si="0"/>
        <v>24</v>
      </c>
      <c r="Y6" s="29">
        <f t="shared" si="0"/>
        <v>25</v>
      </c>
      <c r="Z6" s="29">
        <f t="shared" si="0"/>
        <v>26</v>
      </c>
      <c r="AA6" s="29">
        <f t="shared" si="0"/>
        <v>27</v>
      </c>
      <c r="AB6" s="29">
        <f t="shared" si="0"/>
        <v>28</v>
      </c>
      <c r="AC6" s="29">
        <f t="shared" si="0"/>
        <v>29</v>
      </c>
      <c r="AD6" s="29">
        <f t="shared" si="0"/>
        <v>30</v>
      </c>
      <c r="AE6" s="29">
        <f t="shared" si="0"/>
        <v>31</v>
      </c>
      <c r="AF6" s="29">
        <f t="shared" si="0"/>
        <v>32</v>
      </c>
      <c r="AG6" s="29">
        <f t="shared" si="0"/>
        <v>33</v>
      </c>
      <c r="AH6" s="29">
        <f t="shared" si="0"/>
        <v>34</v>
      </c>
      <c r="AI6" s="29">
        <f t="shared" si="0"/>
        <v>35</v>
      </c>
      <c r="AJ6" s="29">
        <f t="shared" si="0"/>
        <v>36</v>
      </c>
    </row>
    <row r="7" spans="1:36" ht="23.25" thickTop="1">
      <c r="A7" s="30" t="s">
        <v>58</v>
      </c>
      <c r="B7" s="31">
        <v>1</v>
      </c>
      <c r="C7" s="30" t="s">
        <v>59</v>
      </c>
      <c r="D7" s="31">
        <v>55368</v>
      </c>
      <c r="E7" s="31">
        <v>0</v>
      </c>
      <c r="F7" s="31">
        <v>579</v>
      </c>
      <c r="G7" s="31">
        <v>0</v>
      </c>
      <c r="H7" s="31">
        <v>52247</v>
      </c>
      <c r="I7" s="31">
        <v>8</v>
      </c>
      <c r="J7" s="31">
        <v>1870</v>
      </c>
      <c r="K7" s="31">
        <v>5531</v>
      </c>
      <c r="L7" s="31">
        <v>8307</v>
      </c>
      <c r="M7" s="31">
        <v>7304</v>
      </c>
      <c r="N7" s="31">
        <v>443</v>
      </c>
      <c r="O7" s="31">
        <v>80</v>
      </c>
      <c r="P7" s="31">
        <v>58</v>
      </c>
      <c r="Q7" s="31">
        <v>84</v>
      </c>
      <c r="R7" s="31">
        <v>632</v>
      </c>
      <c r="S7" s="31">
        <v>0</v>
      </c>
      <c r="T7" s="31">
        <v>3</v>
      </c>
      <c r="U7" s="31">
        <v>982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327469</v>
      </c>
      <c r="AB7" s="31">
        <v>0</v>
      </c>
      <c r="AC7" s="31">
        <v>287938</v>
      </c>
      <c r="AD7" s="31">
        <v>3587</v>
      </c>
      <c r="AE7" s="31">
        <v>32744</v>
      </c>
      <c r="AF7" s="31">
        <v>49113</v>
      </c>
      <c r="AG7" s="31">
        <v>72398</v>
      </c>
      <c r="AH7" s="31">
        <v>2037</v>
      </c>
      <c r="AI7" s="31">
        <v>1652</v>
      </c>
      <c r="AJ7" s="31">
        <v>1619</v>
      </c>
    </row>
    <row r="8" spans="1:36" ht="22.5">
      <c r="A8" s="32" t="s">
        <v>58</v>
      </c>
      <c r="B8" s="33">
        <v>2</v>
      </c>
      <c r="C8" s="32" t="s">
        <v>59</v>
      </c>
      <c r="D8" s="33">
        <v>53635</v>
      </c>
      <c r="E8" s="33">
        <v>6795</v>
      </c>
      <c r="F8" s="33">
        <v>261</v>
      </c>
      <c r="G8" s="33">
        <v>632</v>
      </c>
      <c r="H8" s="33">
        <v>49400</v>
      </c>
      <c r="I8" s="33">
        <v>5</v>
      </c>
      <c r="J8" s="33">
        <v>2147</v>
      </c>
      <c r="K8" s="33">
        <v>5362</v>
      </c>
      <c r="L8" s="33">
        <v>8046</v>
      </c>
      <c r="M8" s="33">
        <v>14755</v>
      </c>
      <c r="N8" s="33">
        <v>319</v>
      </c>
      <c r="O8" s="33">
        <v>192</v>
      </c>
      <c r="P8" s="33">
        <v>23</v>
      </c>
      <c r="Q8" s="33">
        <v>37</v>
      </c>
      <c r="R8" s="33">
        <v>911</v>
      </c>
      <c r="S8" s="33">
        <v>0</v>
      </c>
      <c r="T8" s="33">
        <v>0</v>
      </c>
      <c r="U8" s="33">
        <v>2360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323303</v>
      </c>
      <c r="AB8" s="33">
        <v>69878</v>
      </c>
      <c r="AC8" s="33">
        <v>267527</v>
      </c>
      <c r="AD8" s="33">
        <v>3165</v>
      </c>
      <c r="AE8" s="33">
        <v>32327</v>
      </c>
      <c r="AF8" s="33">
        <v>48503</v>
      </c>
      <c r="AG8" s="33">
        <v>155307</v>
      </c>
      <c r="AH8" s="33">
        <v>476</v>
      </c>
      <c r="AI8" s="33">
        <v>0</v>
      </c>
      <c r="AJ8" s="33">
        <v>0</v>
      </c>
    </row>
    <row r="9" spans="1:36" ht="22.5">
      <c r="A9" s="32" t="s">
        <v>58</v>
      </c>
      <c r="B9" s="33">
        <v>3</v>
      </c>
      <c r="C9" s="32" t="s">
        <v>59</v>
      </c>
      <c r="D9" s="33">
        <v>59280</v>
      </c>
      <c r="E9" s="33">
        <v>14298</v>
      </c>
      <c r="F9" s="33">
        <v>305</v>
      </c>
      <c r="G9" s="33">
        <v>910</v>
      </c>
      <c r="H9" s="33">
        <v>51539</v>
      </c>
      <c r="I9" s="33">
        <v>7</v>
      </c>
      <c r="J9" s="33">
        <v>1818</v>
      </c>
      <c r="K9" s="33">
        <v>5928</v>
      </c>
      <c r="L9" s="33">
        <v>8889</v>
      </c>
      <c r="M9" s="33">
        <v>26309</v>
      </c>
      <c r="N9" s="33">
        <v>85</v>
      </c>
      <c r="O9" s="33">
        <v>75</v>
      </c>
      <c r="P9" s="33">
        <v>28</v>
      </c>
      <c r="Q9" s="33">
        <v>43</v>
      </c>
      <c r="R9" s="33">
        <v>1238</v>
      </c>
      <c r="S9" s="33">
        <v>0</v>
      </c>
      <c r="T9" s="33">
        <v>2</v>
      </c>
      <c r="U9" s="33">
        <v>963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329482</v>
      </c>
      <c r="AB9" s="33">
        <v>153553</v>
      </c>
      <c r="AC9" s="33">
        <v>262323</v>
      </c>
      <c r="AD9" s="33">
        <v>3273</v>
      </c>
      <c r="AE9" s="33">
        <v>32950</v>
      </c>
      <c r="AF9" s="33">
        <v>49416</v>
      </c>
      <c r="AG9" s="33">
        <v>250535</v>
      </c>
      <c r="AH9" s="33">
        <v>138</v>
      </c>
      <c r="AI9" s="33">
        <v>0</v>
      </c>
      <c r="AJ9" s="33">
        <v>0</v>
      </c>
    </row>
    <row r="10" spans="1:36" ht="22.5">
      <c r="A10" s="32" t="s">
        <v>58</v>
      </c>
      <c r="B10" s="33">
        <v>4</v>
      </c>
      <c r="C10" s="32" t="s">
        <v>59</v>
      </c>
      <c r="D10" s="33">
        <v>64055</v>
      </c>
      <c r="E10" s="33">
        <v>26224</v>
      </c>
      <c r="F10" s="33">
        <v>374</v>
      </c>
      <c r="G10" s="33">
        <v>1238</v>
      </c>
      <c r="H10" s="33">
        <v>56082</v>
      </c>
      <c r="I10" s="33">
        <v>1</v>
      </c>
      <c r="J10" s="33">
        <v>2454</v>
      </c>
      <c r="K10" s="33">
        <v>6401</v>
      </c>
      <c r="L10" s="33">
        <v>0</v>
      </c>
      <c r="M10" s="33">
        <v>38151</v>
      </c>
      <c r="N10" s="33">
        <v>-1</v>
      </c>
      <c r="O10" s="33">
        <v>8</v>
      </c>
      <c r="P10" s="33">
        <v>35</v>
      </c>
      <c r="Q10" s="33">
        <v>0</v>
      </c>
      <c r="R10" s="33">
        <v>1646</v>
      </c>
      <c r="S10" s="33">
        <v>0</v>
      </c>
      <c r="T10" s="33">
        <v>0</v>
      </c>
      <c r="U10" s="33">
        <v>102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352031</v>
      </c>
      <c r="AB10" s="33">
        <v>250397</v>
      </c>
      <c r="AC10" s="33">
        <v>312666</v>
      </c>
      <c r="AD10" s="33">
        <v>3650</v>
      </c>
      <c r="AE10" s="33">
        <v>35201</v>
      </c>
      <c r="AF10" s="33">
        <v>0</v>
      </c>
      <c r="AG10" s="33">
        <v>321483</v>
      </c>
      <c r="AH10" s="33">
        <v>0</v>
      </c>
      <c r="AI10" s="33">
        <v>161</v>
      </c>
      <c r="AJ10" s="33">
        <v>161</v>
      </c>
    </row>
    <row r="11" spans="1:36" ht="22.5">
      <c r="A11" s="32" t="s">
        <v>61</v>
      </c>
      <c r="B11" s="33">
        <v>1</v>
      </c>
      <c r="C11" s="32" t="s">
        <v>59</v>
      </c>
      <c r="D11" s="33">
        <v>67313</v>
      </c>
      <c r="E11" s="33">
        <v>0</v>
      </c>
      <c r="F11" s="33">
        <v>134</v>
      </c>
      <c r="G11" s="33">
        <v>0</v>
      </c>
      <c r="H11" s="33">
        <v>58690</v>
      </c>
      <c r="I11" s="33">
        <v>36</v>
      </c>
      <c r="J11" s="33">
        <v>2189</v>
      </c>
      <c r="K11" s="33">
        <v>6748</v>
      </c>
      <c r="L11" s="33">
        <v>10099</v>
      </c>
      <c r="M11" s="33">
        <v>13584</v>
      </c>
      <c r="N11" s="33">
        <v>268</v>
      </c>
      <c r="O11" s="33">
        <v>134</v>
      </c>
      <c r="P11" s="33">
        <v>11</v>
      </c>
      <c r="Q11" s="33">
        <v>17</v>
      </c>
      <c r="R11" s="33">
        <v>109</v>
      </c>
      <c r="S11" s="33">
        <v>0</v>
      </c>
      <c r="T11" s="33">
        <v>0</v>
      </c>
      <c r="U11" s="33">
        <v>1676</v>
      </c>
      <c r="V11" s="33">
        <v>7</v>
      </c>
      <c r="W11" s="33">
        <v>7</v>
      </c>
      <c r="X11" s="33">
        <v>0</v>
      </c>
      <c r="Y11" s="33">
        <v>0</v>
      </c>
      <c r="Z11" s="33">
        <v>0</v>
      </c>
      <c r="AA11" s="33">
        <v>407222</v>
      </c>
      <c r="AB11" s="33">
        <v>0</v>
      </c>
      <c r="AC11" s="33">
        <v>375096</v>
      </c>
      <c r="AD11" s="33">
        <v>2489</v>
      </c>
      <c r="AE11" s="33">
        <v>40730</v>
      </c>
      <c r="AF11" s="33">
        <v>61085</v>
      </c>
      <c r="AG11" s="33">
        <v>77444</v>
      </c>
      <c r="AH11" s="33">
        <v>5003</v>
      </c>
      <c r="AI11" s="33">
        <v>2064</v>
      </c>
      <c r="AJ11" s="33">
        <v>2064</v>
      </c>
    </row>
    <row r="12" spans="1:36" ht="22.5">
      <c r="A12" s="32" t="s">
        <v>61</v>
      </c>
      <c r="B12" s="33">
        <v>2</v>
      </c>
      <c r="C12" s="32" t="s">
        <v>59</v>
      </c>
      <c r="D12" s="33">
        <v>64841</v>
      </c>
      <c r="E12" s="33">
        <v>13274</v>
      </c>
      <c r="F12" s="33">
        <v>113</v>
      </c>
      <c r="G12" s="33">
        <v>0</v>
      </c>
      <c r="H12" s="33">
        <v>57661</v>
      </c>
      <c r="I12" s="33">
        <v>40</v>
      </c>
      <c r="J12" s="33">
        <v>2239</v>
      </c>
      <c r="K12" s="33">
        <v>6491</v>
      </c>
      <c r="L12" s="33">
        <v>9733</v>
      </c>
      <c r="M12" s="33">
        <v>25166</v>
      </c>
      <c r="N12" s="33">
        <v>293</v>
      </c>
      <c r="O12" s="33">
        <v>167</v>
      </c>
      <c r="P12" s="33">
        <v>9</v>
      </c>
      <c r="Q12" s="33">
        <v>14</v>
      </c>
      <c r="R12" s="33">
        <v>97</v>
      </c>
      <c r="S12" s="33">
        <v>0</v>
      </c>
      <c r="T12" s="33">
        <v>15</v>
      </c>
      <c r="U12" s="33">
        <v>2088</v>
      </c>
      <c r="V12" s="33">
        <v>11</v>
      </c>
      <c r="W12" s="33">
        <v>9</v>
      </c>
      <c r="X12" s="33">
        <v>2</v>
      </c>
      <c r="Y12" s="33">
        <v>0</v>
      </c>
      <c r="Z12" s="33">
        <v>0</v>
      </c>
      <c r="AA12" s="33">
        <v>404828</v>
      </c>
      <c r="AB12" s="33">
        <v>71422</v>
      </c>
      <c r="AC12" s="33">
        <v>351088</v>
      </c>
      <c r="AD12" s="33">
        <v>2381</v>
      </c>
      <c r="AE12" s="33">
        <v>40491</v>
      </c>
      <c r="AF12" s="33">
        <v>60729</v>
      </c>
      <c r="AG12" s="33">
        <v>168667</v>
      </c>
      <c r="AH12" s="33">
        <v>3637</v>
      </c>
      <c r="AI12" s="33">
        <v>1758</v>
      </c>
      <c r="AJ12" s="33">
        <v>1758</v>
      </c>
    </row>
    <row r="13" spans="1:36" ht="22.5">
      <c r="A13" s="32" t="s">
        <v>61</v>
      </c>
      <c r="B13" s="33">
        <v>3</v>
      </c>
      <c r="C13" s="32" t="s">
        <v>59</v>
      </c>
      <c r="D13" s="33">
        <v>76361</v>
      </c>
      <c r="E13" s="33">
        <v>24637</v>
      </c>
      <c r="F13" s="33">
        <v>127</v>
      </c>
      <c r="G13" s="33">
        <v>0</v>
      </c>
      <c r="H13" s="33">
        <v>57066</v>
      </c>
      <c r="I13" s="33">
        <v>42</v>
      </c>
      <c r="J13" s="33">
        <v>2039</v>
      </c>
      <c r="K13" s="33">
        <v>7641</v>
      </c>
      <c r="L13" s="33">
        <v>11459</v>
      </c>
      <c r="M13" s="33">
        <v>49608</v>
      </c>
      <c r="N13" s="33">
        <v>67</v>
      </c>
      <c r="O13" s="33">
        <v>7</v>
      </c>
      <c r="P13" s="33">
        <v>10</v>
      </c>
      <c r="Q13" s="33">
        <v>14</v>
      </c>
      <c r="R13" s="33">
        <v>95</v>
      </c>
      <c r="S13" s="33">
        <v>0</v>
      </c>
      <c r="T13" s="33">
        <v>0</v>
      </c>
      <c r="U13" s="33">
        <v>88</v>
      </c>
      <c r="V13" s="33">
        <v>8</v>
      </c>
      <c r="W13" s="33">
        <v>8</v>
      </c>
      <c r="X13" s="33">
        <v>0</v>
      </c>
      <c r="Y13" s="33">
        <v>0</v>
      </c>
      <c r="Z13" s="33">
        <v>0</v>
      </c>
      <c r="AA13" s="33">
        <v>429521</v>
      </c>
      <c r="AB13" s="33">
        <v>162523</v>
      </c>
      <c r="AC13" s="33">
        <v>342056</v>
      </c>
      <c r="AD13" s="33">
        <v>3912</v>
      </c>
      <c r="AE13" s="33">
        <v>42964</v>
      </c>
      <c r="AF13" s="33">
        <v>64436</v>
      </c>
      <c r="AG13" s="33">
        <v>290248</v>
      </c>
      <c r="AH13" s="33">
        <v>1165</v>
      </c>
      <c r="AI13" s="33">
        <v>45</v>
      </c>
      <c r="AJ13" s="33">
        <v>45</v>
      </c>
    </row>
    <row r="14" spans="1:36" ht="22.5">
      <c r="A14" s="32" t="s">
        <v>61</v>
      </c>
      <c r="B14" s="33">
        <v>4</v>
      </c>
      <c r="C14" s="32" t="s">
        <v>59</v>
      </c>
      <c r="D14" s="33">
        <v>80009</v>
      </c>
      <c r="E14" s="33">
        <v>48327</v>
      </c>
      <c r="F14" s="33">
        <v>367</v>
      </c>
      <c r="G14" s="33">
        <v>94</v>
      </c>
      <c r="H14" s="33">
        <v>70930</v>
      </c>
      <c r="I14" s="33">
        <v>57</v>
      </c>
      <c r="J14" s="33">
        <v>2678</v>
      </c>
      <c r="K14" s="33">
        <v>8014</v>
      </c>
      <c r="L14" s="33">
        <v>0</v>
      </c>
      <c r="M14" s="33">
        <v>62820</v>
      </c>
      <c r="N14" s="33">
        <v>0</v>
      </c>
      <c r="O14" s="33">
        <v>78</v>
      </c>
      <c r="P14" s="33">
        <v>35</v>
      </c>
      <c r="Q14" s="33">
        <v>0</v>
      </c>
      <c r="R14" s="33">
        <v>439</v>
      </c>
      <c r="S14" s="33">
        <v>0</v>
      </c>
      <c r="T14" s="33">
        <v>0</v>
      </c>
      <c r="U14" s="33">
        <v>1132</v>
      </c>
      <c r="V14" s="33">
        <v>16</v>
      </c>
      <c r="W14" s="33">
        <v>16</v>
      </c>
      <c r="X14" s="33">
        <v>0</v>
      </c>
      <c r="Y14" s="33">
        <v>0</v>
      </c>
      <c r="Z14" s="33">
        <v>0</v>
      </c>
      <c r="AA14" s="33">
        <v>442139</v>
      </c>
      <c r="AB14" s="33">
        <v>279971</v>
      </c>
      <c r="AC14" s="33">
        <v>412675</v>
      </c>
      <c r="AD14" s="33">
        <v>4156</v>
      </c>
      <c r="AE14" s="33">
        <v>44205</v>
      </c>
      <c r="AF14" s="33">
        <v>0</v>
      </c>
      <c r="AG14" s="33">
        <v>349580</v>
      </c>
      <c r="AH14" s="33">
        <v>0</v>
      </c>
      <c r="AI14" s="33">
        <v>98</v>
      </c>
      <c r="AJ14" s="33">
        <v>98</v>
      </c>
    </row>
    <row r="15" spans="1:36" ht="22.5">
      <c r="A15" s="32" t="s">
        <v>62</v>
      </c>
      <c r="B15" s="33">
        <v>1</v>
      </c>
      <c r="C15" s="32" t="s">
        <v>59</v>
      </c>
      <c r="D15" s="33">
        <v>81428</v>
      </c>
      <c r="E15" s="33">
        <v>0</v>
      </c>
      <c r="F15" s="33">
        <v>632</v>
      </c>
      <c r="G15" s="33">
        <v>0</v>
      </c>
      <c r="H15" s="33">
        <v>77851</v>
      </c>
      <c r="I15" s="33">
        <v>33</v>
      </c>
      <c r="J15" s="33">
        <v>477</v>
      </c>
      <c r="K15" s="33">
        <v>8156</v>
      </c>
      <c r="L15" s="33">
        <v>12228</v>
      </c>
      <c r="M15" s="33">
        <v>11666</v>
      </c>
      <c r="N15" s="33">
        <v>280</v>
      </c>
      <c r="O15" s="33">
        <v>130</v>
      </c>
      <c r="P15" s="33">
        <v>61</v>
      </c>
      <c r="Q15" s="33">
        <v>93</v>
      </c>
      <c r="R15" s="33">
        <v>669</v>
      </c>
      <c r="S15" s="33">
        <v>0</v>
      </c>
      <c r="T15" s="33">
        <v>9</v>
      </c>
      <c r="U15" s="33">
        <v>116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499115</v>
      </c>
      <c r="AB15" s="33">
        <v>0</v>
      </c>
      <c r="AC15" s="33">
        <v>460340</v>
      </c>
      <c r="AD15" s="33">
        <v>910</v>
      </c>
      <c r="AE15" s="33">
        <v>49930</v>
      </c>
      <c r="AF15" s="33">
        <v>74887</v>
      </c>
      <c r="AG15" s="33">
        <v>92902</v>
      </c>
      <c r="AH15" s="33">
        <v>3677</v>
      </c>
      <c r="AI15" s="33">
        <v>1418</v>
      </c>
      <c r="AJ15" s="33">
        <v>1418</v>
      </c>
    </row>
    <row r="16" spans="1:36" ht="22.5">
      <c r="A16" s="32" t="s">
        <v>62</v>
      </c>
      <c r="B16" s="33">
        <v>2</v>
      </c>
      <c r="C16" s="32" t="s">
        <v>59</v>
      </c>
      <c r="D16" s="33">
        <v>80366</v>
      </c>
      <c r="E16" s="33">
        <v>11166</v>
      </c>
      <c r="F16" s="33">
        <v>2497</v>
      </c>
      <c r="G16" s="33">
        <v>669</v>
      </c>
      <c r="H16" s="33">
        <v>77405</v>
      </c>
      <c r="I16" s="33">
        <v>55</v>
      </c>
      <c r="J16" s="33">
        <v>593</v>
      </c>
      <c r="K16" s="33">
        <v>8049</v>
      </c>
      <c r="L16" s="33">
        <v>12064</v>
      </c>
      <c r="M16" s="33">
        <v>22103</v>
      </c>
      <c r="N16" s="33">
        <v>388</v>
      </c>
      <c r="O16" s="33">
        <v>132</v>
      </c>
      <c r="P16" s="33">
        <v>287</v>
      </c>
      <c r="Q16" s="33">
        <v>385</v>
      </c>
      <c r="R16" s="33">
        <v>3398</v>
      </c>
      <c r="S16" s="33">
        <v>0</v>
      </c>
      <c r="T16" s="33">
        <v>0</v>
      </c>
      <c r="U16" s="33">
        <v>1652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505087</v>
      </c>
      <c r="AB16" s="33">
        <v>87380</v>
      </c>
      <c r="AC16" s="33">
        <v>457142</v>
      </c>
      <c r="AD16" s="33">
        <v>917</v>
      </c>
      <c r="AE16" s="33">
        <v>50522</v>
      </c>
      <c r="AF16" s="33">
        <v>75768</v>
      </c>
      <c r="AG16" s="33">
        <v>189884</v>
      </c>
      <c r="AH16" s="33">
        <v>2985</v>
      </c>
      <c r="AI16" s="33">
        <v>1967</v>
      </c>
      <c r="AJ16" s="33">
        <v>1967</v>
      </c>
    </row>
    <row r="17" spans="1:36" ht="22.5">
      <c r="A17" s="32" t="s">
        <v>62</v>
      </c>
      <c r="B17" s="33">
        <v>3</v>
      </c>
      <c r="C17" s="32" t="s">
        <v>59</v>
      </c>
      <c r="D17" s="33">
        <v>91071</v>
      </c>
      <c r="E17" s="33">
        <v>21684</v>
      </c>
      <c r="F17" s="33">
        <v>2503</v>
      </c>
      <c r="G17" s="33">
        <v>3390</v>
      </c>
      <c r="H17" s="33">
        <v>83438</v>
      </c>
      <c r="I17" s="33">
        <v>43</v>
      </c>
      <c r="J17" s="33">
        <v>519</v>
      </c>
      <c r="K17" s="33">
        <v>9125</v>
      </c>
      <c r="L17" s="33">
        <v>13671</v>
      </c>
      <c r="M17" s="33">
        <v>38094</v>
      </c>
      <c r="N17" s="33">
        <v>159</v>
      </c>
      <c r="O17" s="33">
        <v>12</v>
      </c>
      <c r="P17" s="33">
        <v>285</v>
      </c>
      <c r="Q17" s="33">
        <v>386</v>
      </c>
      <c r="R17" s="33">
        <v>6135</v>
      </c>
      <c r="S17" s="33">
        <v>0</v>
      </c>
      <c r="T17" s="33">
        <v>0</v>
      </c>
      <c r="U17" s="33">
        <v>151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522429</v>
      </c>
      <c r="AB17" s="33">
        <v>186296</v>
      </c>
      <c r="AC17" s="33">
        <v>453088</v>
      </c>
      <c r="AD17" s="33">
        <v>1111</v>
      </c>
      <c r="AE17" s="33">
        <v>52261</v>
      </c>
      <c r="AF17" s="33">
        <v>78374</v>
      </c>
      <c r="AG17" s="33">
        <v>308774</v>
      </c>
      <c r="AH17" s="33">
        <v>1665</v>
      </c>
      <c r="AI17" s="33">
        <v>348</v>
      </c>
      <c r="AJ17" s="33">
        <v>348</v>
      </c>
    </row>
    <row r="18" spans="1:36" ht="22.5">
      <c r="A18" s="32" t="s">
        <v>62</v>
      </c>
      <c r="B18" s="33">
        <v>4</v>
      </c>
      <c r="C18" s="32" t="s">
        <v>59</v>
      </c>
      <c r="D18" s="33">
        <v>96618</v>
      </c>
      <c r="E18" s="33">
        <v>37935</v>
      </c>
      <c r="F18" s="33">
        <v>2509</v>
      </c>
      <c r="G18" s="33">
        <v>6135</v>
      </c>
      <c r="H18" s="33">
        <v>89958</v>
      </c>
      <c r="I18" s="33">
        <v>58</v>
      </c>
      <c r="J18" s="33">
        <v>707</v>
      </c>
      <c r="K18" s="33">
        <v>9669</v>
      </c>
      <c r="L18" s="33">
        <v>0</v>
      </c>
      <c r="M18" s="33">
        <v>53928</v>
      </c>
      <c r="N18" s="33">
        <v>0</v>
      </c>
      <c r="O18" s="33">
        <v>371</v>
      </c>
      <c r="P18" s="33">
        <v>286</v>
      </c>
      <c r="Q18" s="33">
        <v>0</v>
      </c>
      <c r="R18" s="33">
        <v>8872</v>
      </c>
      <c r="S18" s="33">
        <v>0</v>
      </c>
      <c r="T18" s="33">
        <v>0</v>
      </c>
      <c r="U18" s="33">
        <v>5382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549643</v>
      </c>
      <c r="AB18" s="33">
        <v>307109</v>
      </c>
      <c r="AC18" s="33">
        <v>491806</v>
      </c>
      <c r="AD18" s="33">
        <v>1154</v>
      </c>
      <c r="AE18" s="33">
        <v>54989</v>
      </c>
      <c r="AF18" s="33">
        <v>0</v>
      </c>
      <c r="AG18" s="33">
        <v>422511</v>
      </c>
      <c r="AH18" s="33">
        <v>0</v>
      </c>
      <c r="AI18" s="33">
        <v>3773</v>
      </c>
      <c r="AJ18" s="33">
        <v>3773</v>
      </c>
    </row>
    <row r="19" spans="1:36" ht="22.5">
      <c r="A19" s="32" t="s">
        <v>63</v>
      </c>
      <c r="B19" s="33">
        <v>1</v>
      </c>
      <c r="C19" s="32" t="s">
        <v>59</v>
      </c>
      <c r="D19" s="33">
        <v>42297</v>
      </c>
      <c r="E19" s="33">
        <v>0</v>
      </c>
      <c r="F19" s="33">
        <v>2212</v>
      </c>
      <c r="G19" s="33">
        <v>0</v>
      </c>
      <c r="H19" s="33">
        <v>37964</v>
      </c>
      <c r="I19" s="33">
        <v>78</v>
      </c>
      <c r="J19" s="33">
        <v>1694</v>
      </c>
      <c r="K19" s="33">
        <v>4240</v>
      </c>
      <c r="L19" s="33">
        <v>6343</v>
      </c>
      <c r="M19" s="33">
        <v>7011</v>
      </c>
      <c r="N19" s="33">
        <v>116</v>
      </c>
      <c r="O19" s="33">
        <v>16</v>
      </c>
      <c r="P19" s="33">
        <v>175</v>
      </c>
      <c r="Q19" s="33">
        <v>319</v>
      </c>
      <c r="R19" s="33">
        <v>2309</v>
      </c>
      <c r="S19" s="33">
        <v>0</v>
      </c>
      <c r="T19" s="33">
        <v>0</v>
      </c>
      <c r="U19" s="33">
        <v>200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261626</v>
      </c>
      <c r="AB19" s="33">
        <v>0</v>
      </c>
      <c r="AC19" s="33">
        <v>230204</v>
      </c>
      <c r="AD19" s="33">
        <v>4241</v>
      </c>
      <c r="AE19" s="33">
        <v>26163</v>
      </c>
      <c r="AF19" s="33">
        <v>39246</v>
      </c>
      <c r="AG19" s="33">
        <v>55468</v>
      </c>
      <c r="AH19" s="33">
        <v>1815</v>
      </c>
      <c r="AI19" s="33">
        <v>297</v>
      </c>
      <c r="AJ19" s="33">
        <v>297</v>
      </c>
    </row>
    <row r="20" spans="1:36" ht="22.5">
      <c r="A20" s="32" t="s">
        <v>63</v>
      </c>
      <c r="B20" s="33">
        <v>2</v>
      </c>
      <c r="C20" s="32" t="s">
        <v>59</v>
      </c>
      <c r="D20" s="33">
        <v>41097</v>
      </c>
      <c r="E20" s="33">
        <v>6904</v>
      </c>
      <c r="F20" s="33">
        <v>2528</v>
      </c>
      <c r="G20" s="33">
        <v>2294</v>
      </c>
      <c r="H20" s="33">
        <v>37883</v>
      </c>
      <c r="I20" s="33">
        <v>78</v>
      </c>
      <c r="J20" s="33">
        <v>1484</v>
      </c>
      <c r="K20" s="33">
        <v>4117</v>
      </c>
      <c r="L20" s="33">
        <v>6168</v>
      </c>
      <c r="M20" s="33">
        <v>13003</v>
      </c>
      <c r="N20" s="33">
        <v>161</v>
      </c>
      <c r="O20" s="33">
        <v>91</v>
      </c>
      <c r="P20" s="33">
        <v>299</v>
      </c>
      <c r="Q20" s="33">
        <v>333</v>
      </c>
      <c r="R20" s="33">
        <v>5043</v>
      </c>
      <c r="S20" s="33">
        <v>0</v>
      </c>
      <c r="T20" s="33">
        <v>0</v>
      </c>
      <c r="U20" s="33">
        <v>1138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261278</v>
      </c>
      <c r="AB20" s="33">
        <v>53070</v>
      </c>
      <c r="AC20" s="33">
        <v>215712</v>
      </c>
      <c r="AD20" s="33">
        <v>4744</v>
      </c>
      <c r="AE20" s="33">
        <v>26132</v>
      </c>
      <c r="AF20" s="33">
        <v>39199</v>
      </c>
      <c r="AG20" s="33">
        <v>121217</v>
      </c>
      <c r="AH20" s="33">
        <v>1091</v>
      </c>
      <c r="AI20" s="33">
        <v>99</v>
      </c>
      <c r="AJ20" s="33">
        <v>99</v>
      </c>
    </row>
    <row r="21" spans="1:36" ht="22.5">
      <c r="A21" s="32" t="s">
        <v>63</v>
      </c>
      <c r="B21" s="33">
        <v>3</v>
      </c>
      <c r="C21" s="32" t="s">
        <v>59</v>
      </c>
      <c r="D21" s="33">
        <v>46766</v>
      </c>
      <c r="E21" s="33">
        <v>12814</v>
      </c>
      <c r="F21" s="33">
        <v>1560</v>
      </c>
      <c r="G21" s="33">
        <v>5010</v>
      </c>
      <c r="H21" s="33">
        <v>38854</v>
      </c>
      <c r="I21" s="33">
        <v>72</v>
      </c>
      <c r="J21" s="33">
        <v>1584</v>
      </c>
      <c r="K21" s="33">
        <v>4681</v>
      </c>
      <c r="L21" s="33">
        <v>7016</v>
      </c>
      <c r="M21" s="33">
        <v>23948</v>
      </c>
      <c r="N21" s="33">
        <v>84</v>
      </c>
      <c r="O21" s="33">
        <v>41</v>
      </c>
      <c r="P21" s="33">
        <v>156</v>
      </c>
      <c r="Q21" s="33">
        <v>293</v>
      </c>
      <c r="R21" s="33">
        <v>6654</v>
      </c>
      <c r="S21" s="33">
        <v>0</v>
      </c>
      <c r="T21" s="33">
        <v>0</v>
      </c>
      <c r="U21" s="33">
        <v>513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267065</v>
      </c>
      <c r="AB21" s="33">
        <v>119867</v>
      </c>
      <c r="AC21" s="33">
        <v>200395</v>
      </c>
      <c r="AD21" s="33">
        <v>3961</v>
      </c>
      <c r="AE21" s="33">
        <v>26711</v>
      </c>
      <c r="AF21" s="33">
        <v>40061</v>
      </c>
      <c r="AG21" s="33">
        <v>209366</v>
      </c>
      <c r="AH21" s="33">
        <v>66</v>
      </c>
      <c r="AI21" s="33">
        <v>0</v>
      </c>
      <c r="AJ21" s="33">
        <v>0</v>
      </c>
    </row>
    <row r="22" spans="1:36" ht="22.5">
      <c r="A22" s="32" t="s">
        <v>63</v>
      </c>
      <c r="B22" s="33">
        <v>4</v>
      </c>
      <c r="C22" s="32" t="s">
        <v>59</v>
      </c>
      <c r="D22" s="33">
        <v>49234</v>
      </c>
      <c r="E22" s="33">
        <v>23765</v>
      </c>
      <c r="F22" s="33">
        <v>1550</v>
      </c>
      <c r="G22" s="33">
        <v>6627</v>
      </c>
      <c r="H22" s="33">
        <v>43105</v>
      </c>
      <c r="I22" s="33">
        <v>88</v>
      </c>
      <c r="J22" s="33">
        <v>2023</v>
      </c>
      <c r="K22" s="33">
        <v>4933</v>
      </c>
      <c r="L22" s="33">
        <v>0</v>
      </c>
      <c r="M22" s="33">
        <v>32905</v>
      </c>
      <c r="N22" s="33">
        <v>0</v>
      </c>
      <c r="O22" s="33">
        <v>101</v>
      </c>
      <c r="P22" s="33">
        <v>155</v>
      </c>
      <c r="Q22" s="33">
        <v>0</v>
      </c>
      <c r="R22" s="33">
        <v>8244</v>
      </c>
      <c r="S22" s="33">
        <v>0</v>
      </c>
      <c r="T22" s="33">
        <v>0</v>
      </c>
      <c r="U22" s="33">
        <v>1465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278401</v>
      </c>
      <c r="AB22" s="33">
        <v>207055</v>
      </c>
      <c r="AC22" s="33">
        <v>242964</v>
      </c>
      <c r="AD22" s="33">
        <v>4715</v>
      </c>
      <c r="AE22" s="33">
        <v>27846</v>
      </c>
      <c r="AF22" s="33">
        <v>0</v>
      </c>
      <c r="AG22" s="33">
        <v>265757</v>
      </c>
      <c r="AH22" s="33">
        <v>0</v>
      </c>
      <c r="AI22" s="33">
        <v>136</v>
      </c>
      <c r="AJ22" s="33">
        <v>136</v>
      </c>
    </row>
    <row r="23" spans="1:36" ht="22.5">
      <c r="A23" s="32" t="s">
        <v>64</v>
      </c>
      <c r="B23" s="33">
        <v>1</v>
      </c>
      <c r="C23" s="32" t="s">
        <v>59</v>
      </c>
      <c r="D23" s="33">
        <v>20996</v>
      </c>
      <c r="E23" s="33">
        <v>0</v>
      </c>
      <c r="F23" s="33">
        <v>42</v>
      </c>
      <c r="G23" s="33">
        <v>0</v>
      </c>
      <c r="H23" s="33">
        <v>19584</v>
      </c>
      <c r="I23" s="33">
        <v>3</v>
      </c>
      <c r="J23" s="33">
        <v>715</v>
      </c>
      <c r="K23" s="33">
        <v>2102</v>
      </c>
      <c r="L23" s="33">
        <v>3153</v>
      </c>
      <c r="M23" s="33">
        <v>2873</v>
      </c>
      <c r="N23" s="33">
        <v>74</v>
      </c>
      <c r="O23" s="33">
        <v>0</v>
      </c>
      <c r="P23" s="33">
        <v>3</v>
      </c>
      <c r="Q23" s="33">
        <v>5</v>
      </c>
      <c r="R23" s="33">
        <v>42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122438</v>
      </c>
      <c r="AB23" s="33">
        <v>0</v>
      </c>
      <c r="AC23" s="33">
        <v>102841</v>
      </c>
      <c r="AD23" s="33">
        <v>1745</v>
      </c>
      <c r="AE23" s="33">
        <v>12246</v>
      </c>
      <c r="AF23" s="33">
        <v>18369</v>
      </c>
      <c r="AG23" s="33">
        <v>30384</v>
      </c>
      <c r="AH23" s="33">
        <v>224</v>
      </c>
      <c r="AI23" s="33">
        <v>54</v>
      </c>
      <c r="AJ23" s="33">
        <v>54</v>
      </c>
    </row>
    <row r="24" spans="1:36" ht="22.5">
      <c r="A24" s="32" t="s">
        <v>64</v>
      </c>
      <c r="B24" s="33">
        <v>2</v>
      </c>
      <c r="C24" s="32" t="s">
        <v>59</v>
      </c>
      <c r="D24" s="33">
        <v>19426</v>
      </c>
      <c r="E24" s="33">
        <v>2799</v>
      </c>
      <c r="F24" s="33">
        <v>21</v>
      </c>
      <c r="G24" s="33">
        <v>42</v>
      </c>
      <c r="H24" s="33">
        <v>18891</v>
      </c>
      <c r="I24" s="33">
        <v>8</v>
      </c>
      <c r="J24" s="33">
        <v>781</v>
      </c>
      <c r="K24" s="33">
        <v>1949</v>
      </c>
      <c r="L24" s="33">
        <v>2915</v>
      </c>
      <c r="M24" s="33">
        <v>4519</v>
      </c>
      <c r="N24" s="33">
        <v>17</v>
      </c>
      <c r="O24" s="33">
        <v>0</v>
      </c>
      <c r="P24" s="33">
        <v>2</v>
      </c>
      <c r="Q24" s="33">
        <v>2</v>
      </c>
      <c r="R24" s="33">
        <v>57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119732</v>
      </c>
      <c r="AB24" s="33">
        <v>30160</v>
      </c>
      <c r="AC24" s="33">
        <v>95684</v>
      </c>
      <c r="AD24" s="33">
        <v>2236</v>
      </c>
      <c r="AE24" s="33">
        <v>11975</v>
      </c>
      <c r="AF24" s="33">
        <v>17962</v>
      </c>
      <c r="AG24" s="33">
        <v>64524</v>
      </c>
      <c r="AH24" s="33">
        <v>470</v>
      </c>
      <c r="AI24" s="33">
        <v>107</v>
      </c>
      <c r="AJ24" s="33">
        <v>107</v>
      </c>
    </row>
    <row r="25" spans="1:36" ht="22.5">
      <c r="A25" s="32" t="s">
        <v>64</v>
      </c>
      <c r="B25" s="33">
        <v>3</v>
      </c>
      <c r="C25" s="32" t="s">
        <v>59</v>
      </c>
      <c r="D25" s="33">
        <v>20490</v>
      </c>
      <c r="E25" s="33">
        <v>4502</v>
      </c>
      <c r="F25" s="33">
        <v>24</v>
      </c>
      <c r="G25" s="33">
        <v>57</v>
      </c>
      <c r="H25" s="33">
        <v>19492</v>
      </c>
      <c r="I25" s="33">
        <v>9</v>
      </c>
      <c r="J25" s="33">
        <v>757</v>
      </c>
      <c r="K25" s="33">
        <v>2055</v>
      </c>
      <c r="L25" s="33">
        <v>3079</v>
      </c>
      <c r="M25" s="33">
        <v>6854</v>
      </c>
      <c r="N25" s="33">
        <v>50</v>
      </c>
      <c r="O25" s="33">
        <v>6</v>
      </c>
      <c r="P25" s="33">
        <v>2</v>
      </c>
      <c r="Q25" s="33">
        <v>3</v>
      </c>
      <c r="R25" s="33">
        <v>74</v>
      </c>
      <c r="S25" s="33">
        <v>0</v>
      </c>
      <c r="T25" s="33">
        <v>0</v>
      </c>
      <c r="U25" s="33">
        <v>75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117149</v>
      </c>
      <c r="AB25" s="33">
        <v>64054</v>
      </c>
      <c r="AC25" s="33">
        <v>88809</v>
      </c>
      <c r="AD25" s="33">
        <v>2700</v>
      </c>
      <c r="AE25" s="33">
        <v>11722</v>
      </c>
      <c r="AF25" s="33">
        <v>17574</v>
      </c>
      <c r="AG25" s="33">
        <v>101436</v>
      </c>
      <c r="AH25" s="33">
        <v>24</v>
      </c>
      <c r="AI25" s="33">
        <v>0</v>
      </c>
      <c r="AJ25" s="33">
        <v>0</v>
      </c>
    </row>
    <row r="26" spans="1:36" ht="22.5">
      <c r="A26" s="32" t="s">
        <v>64</v>
      </c>
      <c r="B26" s="33">
        <v>4</v>
      </c>
      <c r="C26" s="32" t="s">
        <v>59</v>
      </c>
      <c r="D26" s="33">
        <v>22232</v>
      </c>
      <c r="E26" s="33">
        <v>6804</v>
      </c>
      <c r="F26" s="33">
        <v>19</v>
      </c>
      <c r="G26" s="33">
        <v>74</v>
      </c>
      <c r="H26" s="33">
        <v>22954</v>
      </c>
      <c r="I26" s="33">
        <v>7</v>
      </c>
      <c r="J26" s="33">
        <v>1102</v>
      </c>
      <c r="K26" s="33">
        <v>2228</v>
      </c>
      <c r="L26" s="33">
        <v>0</v>
      </c>
      <c r="M26" s="33">
        <v>7281</v>
      </c>
      <c r="N26" s="33">
        <v>0</v>
      </c>
      <c r="O26" s="33">
        <v>73</v>
      </c>
      <c r="P26" s="33">
        <v>0</v>
      </c>
      <c r="Q26" s="33">
        <v>0</v>
      </c>
      <c r="R26" s="33">
        <v>88</v>
      </c>
      <c r="S26" s="33">
        <v>0</v>
      </c>
      <c r="T26" s="33">
        <v>2</v>
      </c>
      <c r="U26" s="33">
        <v>1076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123666</v>
      </c>
      <c r="AB26" s="33">
        <v>101412</v>
      </c>
      <c r="AC26" s="33">
        <v>117172</v>
      </c>
      <c r="AD26" s="33">
        <v>4718</v>
      </c>
      <c r="AE26" s="33">
        <v>12366</v>
      </c>
      <c r="AF26" s="33">
        <v>0</v>
      </c>
      <c r="AG26" s="33">
        <v>115549</v>
      </c>
      <c r="AH26" s="33">
        <v>0</v>
      </c>
      <c r="AI26" s="33">
        <v>1</v>
      </c>
      <c r="AJ26" s="33">
        <v>1</v>
      </c>
    </row>
    <row r="27" spans="1:36" ht="22.5">
      <c r="A27" s="32" t="s">
        <v>65</v>
      </c>
      <c r="B27" s="33">
        <v>1</v>
      </c>
      <c r="C27" s="32" t="s">
        <v>59</v>
      </c>
      <c r="D27" s="33">
        <v>32635</v>
      </c>
      <c r="E27" s="33">
        <v>0</v>
      </c>
      <c r="F27" s="33">
        <v>139</v>
      </c>
      <c r="G27" s="33">
        <v>0</v>
      </c>
      <c r="H27" s="33">
        <v>35997</v>
      </c>
      <c r="I27" s="33">
        <v>0</v>
      </c>
      <c r="J27" s="33">
        <v>1927</v>
      </c>
      <c r="K27" s="33">
        <v>3268</v>
      </c>
      <c r="L27" s="33">
        <v>4898</v>
      </c>
      <c r="M27" s="33">
        <v>2625</v>
      </c>
      <c r="N27" s="33">
        <v>1265</v>
      </c>
      <c r="O27" s="33">
        <v>3381</v>
      </c>
      <c r="P27" s="33">
        <v>14</v>
      </c>
      <c r="Q27" s="33">
        <v>18</v>
      </c>
      <c r="R27" s="33">
        <v>153</v>
      </c>
      <c r="S27" s="33">
        <v>0</v>
      </c>
      <c r="T27" s="33">
        <v>0</v>
      </c>
      <c r="U27" s="33">
        <v>42267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215253</v>
      </c>
      <c r="AB27" s="33">
        <v>0</v>
      </c>
      <c r="AC27" s="33">
        <v>200352</v>
      </c>
      <c r="AD27" s="33">
        <v>6323</v>
      </c>
      <c r="AE27" s="33">
        <v>21533</v>
      </c>
      <c r="AF27" s="33">
        <v>32294</v>
      </c>
      <c r="AG27" s="33">
        <v>42974</v>
      </c>
      <c r="AH27" s="33">
        <v>5295</v>
      </c>
      <c r="AI27" s="33">
        <v>7560</v>
      </c>
      <c r="AJ27" s="33">
        <v>7560</v>
      </c>
    </row>
    <row r="28" spans="1:36" ht="22.5">
      <c r="A28" s="32" t="s">
        <v>65</v>
      </c>
      <c r="B28" s="33">
        <v>2</v>
      </c>
      <c r="C28" s="32" t="s">
        <v>59</v>
      </c>
      <c r="D28" s="33">
        <v>32890</v>
      </c>
      <c r="E28" s="33">
        <v>1360</v>
      </c>
      <c r="F28" s="33">
        <v>15</v>
      </c>
      <c r="G28" s="33">
        <v>153</v>
      </c>
      <c r="H28" s="33">
        <v>33490</v>
      </c>
      <c r="I28" s="33">
        <v>0</v>
      </c>
      <c r="J28" s="33">
        <v>1992</v>
      </c>
      <c r="K28" s="33">
        <v>3291</v>
      </c>
      <c r="L28" s="33">
        <v>4936</v>
      </c>
      <c r="M28" s="33">
        <v>6077</v>
      </c>
      <c r="N28" s="33">
        <v>1198</v>
      </c>
      <c r="O28" s="33">
        <v>2820</v>
      </c>
      <c r="P28" s="33">
        <v>2</v>
      </c>
      <c r="Q28" s="33">
        <v>2</v>
      </c>
      <c r="R28" s="33">
        <v>170</v>
      </c>
      <c r="S28" s="33">
        <v>0</v>
      </c>
      <c r="T28" s="33">
        <v>0</v>
      </c>
      <c r="U28" s="33">
        <v>35255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200294</v>
      </c>
      <c r="AB28" s="33">
        <v>37679</v>
      </c>
      <c r="AC28" s="33">
        <v>175097</v>
      </c>
      <c r="AD28" s="33">
        <v>6130</v>
      </c>
      <c r="AE28" s="33">
        <v>20039</v>
      </c>
      <c r="AF28" s="33">
        <v>30049</v>
      </c>
      <c r="AG28" s="33">
        <v>90225</v>
      </c>
      <c r="AH28" s="33">
        <v>4417</v>
      </c>
      <c r="AI28" s="33">
        <v>9016</v>
      </c>
      <c r="AJ28" s="33">
        <v>9016</v>
      </c>
    </row>
    <row r="29" spans="1:36" ht="22.5">
      <c r="A29" s="32" t="s">
        <v>65</v>
      </c>
      <c r="B29" s="33">
        <v>3</v>
      </c>
      <c r="C29" s="32" t="s">
        <v>59</v>
      </c>
      <c r="D29" s="33">
        <v>38007</v>
      </c>
      <c r="E29" s="33">
        <v>4879</v>
      </c>
      <c r="F29" s="33">
        <v>37</v>
      </c>
      <c r="G29" s="33">
        <v>176</v>
      </c>
      <c r="H29" s="33">
        <v>33490</v>
      </c>
      <c r="I29" s="33">
        <v>9</v>
      </c>
      <c r="J29" s="33">
        <v>1671</v>
      </c>
      <c r="K29" s="33">
        <v>3802</v>
      </c>
      <c r="L29" s="33">
        <v>5705</v>
      </c>
      <c r="M29" s="33">
        <v>11970</v>
      </c>
      <c r="N29" s="33">
        <v>280</v>
      </c>
      <c r="O29" s="33">
        <v>163</v>
      </c>
      <c r="P29" s="33">
        <v>5</v>
      </c>
      <c r="Q29" s="33">
        <v>5</v>
      </c>
      <c r="R29" s="33">
        <v>209</v>
      </c>
      <c r="S29" s="33">
        <v>0</v>
      </c>
      <c r="T29" s="33">
        <v>0</v>
      </c>
      <c r="U29" s="33">
        <v>2039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212450</v>
      </c>
      <c r="AB29" s="33">
        <v>85808</v>
      </c>
      <c r="AC29" s="33">
        <v>162666</v>
      </c>
      <c r="AD29" s="33">
        <v>5456</v>
      </c>
      <c r="AE29" s="33">
        <v>21250</v>
      </c>
      <c r="AF29" s="33">
        <v>31870</v>
      </c>
      <c r="AG29" s="33">
        <v>152794</v>
      </c>
      <c r="AH29" s="33">
        <v>944</v>
      </c>
      <c r="AI29" s="33">
        <v>466</v>
      </c>
      <c r="AJ29" s="33">
        <v>466</v>
      </c>
    </row>
    <row r="30" spans="1:36" ht="22.5">
      <c r="A30" s="32" t="s">
        <v>65</v>
      </c>
      <c r="B30" s="33">
        <v>4</v>
      </c>
      <c r="C30" s="32" t="s">
        <v>59</v>
      </c>
      <c r="D30" s="33">
        <v>38757</v>
      </c>
      <c r="E30" s="33">
        <v>11523</v>
      </c>
      <c r="F30" s="33">
        <v>52</v>
      </c>
      <c r="G30" s="33">
        <v>209</v>
      </c>
      <c r="H30" s="33">
        <v>35251</v>
      </c>
      <c r="I30" s="33">
        <v>1</v>
      </c>
      <c r="J30" s="33">
        <v>2282</v>
      </c>
      <c r="K30" s="33">
        <v>3878</v>
      </c>
      <c r="L30" s="33">
        <v>0</v>
      </c>
      <c r="M30" s="33">
        <v>16625</v>
      </c>
      <c r="N30" s="33">
        <v>0</v>
      </c>
      <c r="O30" s="33">
        <v>0</v>
      </c>
      <c r="P30" s="33">
        <v>4</v>
      </c>
      <c r="Q30" s="33">
        <v>0</v>
      </c>
      <c r="R30" s="33">
        <v>264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210711</v>
      </c>
      <c r="AB30" s="33">
        <v>149590</v>
      </c>
      <c r="AC30" s="33">
        <v>188971</v>
      </c>
      <c r="AD30" s="33">
        <v>5789</v>
      </c>
      <c r="AE30" s="33">
        <v>21074</v>
      </c>
      <c r="AF30" s="33">
        <v>0</v>
      </c>
      <c r="AG30" s="33">
        <v>186607</v>
      </c>
      <c r="AH30" s="33">
        <v>0</v>
      </c>
      <c r="AI30" s="33">
        <v>0</v>
      </c>
      <c r="AJ30" s="33">
        <v>0</v>
      </c>
    </row>
    <row r="31" spans="1:36" ht="22.5">
      <c r="A31" s="32" t="s">
        <v>66</v>
      </c>
      <c r="B31" s="33">
        <v>1</v>
      </c>
      <c r="C31" s="32" t="s">
        <v>59</v>
      </c>
      <c r="D31" s="33">
        <v>23309</v>
      </c>
      <c r="E31" s="33">
        <v>0</v>
      </c>
      <c r="F31" s="33">
        <v>0</v>
      </c>
      <c r="G31" s="33">
        <v>0</v>
      </c>
      <c r="H31" s="33">
        <v>22930</v>
      </c>
      <c r="I31" s="33">
        <v>0</v>
      </c>
      <c r="J31" s="33">
        <v>688</v>
      </c>
      <c r="K31" s="33">
        <v>2335</v>
      </c>
      <c r="L31" s="33">
        <v>3500</v>
      </c>
      <c r="M31" s="33">
        <v>2123</v>
      </c>
      <c r="N31" s="33">
        <v>97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136949</v>
      </c>
      <c r="AB31" s="33">
        <v>0</v>
      </c>
      <c r="AC31" s="33">
        <v>132413</v>
      </c>
      <c r="AD31" s="33">
        <v>6236</v>
      </c>
      <c r="AE31" s="33">
        <v>13693</v>
      </c>
      <c r="AF31" s="33">
        <v>20548</v>
      </c>
      <c r="AG31" s="33">
        <v>14279</v>
      </c>
      <c r="AH31" s="33">
        <v>2285</v>
      </c>
      <c r="AI31" s="33">
        <v>0</v>
      </c>
      <c r="AJ31" s="33">
        <v>0</v>
      </c>
    </row>
    <row r="32" spans="1:36" ht="22.5">
      <c r="A32" s="32" t="s">
        <v>66</v>
      </c>
      <c r="B32" s="33">
        <v>2</v>
      </c>
      <c r="C32" s="32" t="s">
        <v>59</v>
      </c>
      <c r="D32" s="33">
        <v>22643</v>
      </c>
      <c r="E32" s="33">
        <v>2026</v>
      </c>
      <c r="F32" s="33">
        <v>0</v>
      </c>
      <c r="G32" s="33">
        <v>0</v>
      </c>
      <c r="H32" s="33">
        <v>22521</v>
      </c>
      <c r="I32" s="33">
        <v>0</v>
      </c>
      <c r="J32" s="33">
        <v>707</v>
      </c>
      <c r="K32" s="33">
        <v>2273</v>
      </c>
      <c r="L32" s="33">
        <v>3398</v>
      </c>
      <c r="M32" s="33">
        <v>4106</v>
      </c>
      <c r="N32" s="33">
        <v>308</v>
      </c>
      <c r="O32" s="33">
        <v>84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1050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135292</v>
      </c>
      <c r="AB32" s="33">
        <v>11994</v>
      </c>
      <c r="AC32" s="33">
        <v>123242</v>
      </c>
      <c r="AD32" s="33">
        <v>6978</v>
      </c>
      <c r="AE32" s="33">
        <v>13529</v>
      </c>
      <c r="AF32" s="33">
        <v>20292</v>
      </c>
      <c r="AG32" s="33">
        <v>34456</v>
      </c>
      <c r="AH32" s="33">
        <v>3233</v>
      </c>
      <c r="AI32" s="33">
        <v>616</v>
      </c>
      <c r="AJ32" s="33">
        <v>616</v>
      </c>
    </row>
    <row r="33" spans="1:36" ht="22.5">
      <c r="A33" s="32" t="s">
        <v>66</v>
      </c>
      <c r="B33" s="33">
        <v>3</v>
      </c>
      <c r="C33" s="32" t="s">
        <v>59</v>
      </c>
      <c r="D33" s="33">
        <v>22761</v>
      </c>
      <c r="E33" s="33">
        <v>3798</v>
      </c>
      <c r="F33" s="33">
        <v>25</v>
      </c>
      <c r="G33" s="33">
        <v>0</v>
      </c>
      <c r="H33" s="33">
        <v>22497</v>
      </c>
      <c r="I33" s="33">
        <v>25</v>
      </c>
      <c r="J33" s="33">
        <v>680</v>
      </c>
      <c r="K33" s="33">
        <v>2280</v>
      </c>
      <c r="L33" s="33">
        <v>3416</v>
      </c>
      <c r="M33" s="33">
        <v>6322</v>
      </c>
      <c r="N33" s="33">
        <v>384</v>
      </c>
      <c r="O33" s="33">
        <v>276</v>
      </c>
      <c r="P33" s="33">
        <v>2</v>
      </c>
      <c r="Q33" s="33">
        <v>3</v>
      </c>
      <c r="R33" s="33">
        <v>2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124870</v>
      </c>
      <c r="AB33" s="33">
        <v>30973</v>
      </c>
      <c r="AC33" s="33">
        <v>123242</v>
      </c>
      <c r="AD33" s="33">
        <v>5358</v>
      </c>
      <c r="AE33" s="33">
        <v>12486</v>
      </c>
      <c r="AF33" s="33">
        <v>18732</v>
      </c>
      <c r="AG33" s="33">
        <v>44314</v>
      </c>
      <c r="AH33" s="33">
        <v>3625</v>
      </c>
      <c r="AI33" s="33">
        <v>955</v>
      </c>
      <c r="AJ33" s="33">
        <v>955</v>
      </c>
    </row>
    <row r="34" spans="1:36" ht="22.5">
      <c r="A34" s="32" t="s">
        <v>66</v>
      </c>
      <c r="B34" s="33">
        <v>4</v>
      </c>
      <c r="C34" s="32" t="s">
        <v>59</v>
      </c>
      <c r="D34" s="33">
        <v>24511</v>
      </c>
      <c r="E34" s="33">
        <v>5037</v>
      </c>
      <c r="F34" s="33">
        <v>0</v>
      </c>
      <c r="G34" s="33">
        <v>0</v>
      </c>
      <c r="H34" s="33">
        <v>24947</v>
      </c>
      <c r="I34" s="33">
        <v>0</v>
      </c>
      <c r="J34" s="33">
        <v>1182</v>
      </c>
      <c r="K34" s="33">
        <v>2455</v>
      </c>
      <c r="L34" s="33">
        <v>0</v>
      </c>
      <c r="M34" s="33">
        <v>5874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118750</v>
      </c>
      <c r="AB34" s="33">
        <v>53473</v>
      </c>
      <c r="AC34" s="33">
        <v>142561</v>
      </c>
      <c r="AD34" s="33">
        <v>6542</v>
      </c>
      <c r="AE34" s="33">
        <v>11874</v>
      </c>
      <c r="AF34" s="33">
        <v>0</v>
      </c>
      <c r="AG34" s="33">
        <v>34987</v>
      </c>
      <c r="AH34" s="33">
        <v>0</v>
      </c>
      <c r="AI34" s="33">
        <v>0</v>
      </c>
      <c r="AJ34" s="33">
        <v>0</v>
      </c>
    </row>
    <row r="35" spans="1:36" ht="22.5">
      <c r="A35" s="32" t="s">
        <v>67</v>
      </c>
      <c r="B35" s="33">
        <v>1</v>
      </c>
      <c r="C35" s="32" t="s">
        <v>59</v>
      </c>
      <c r="D35" s="33">
        <v>34227</v>
      </c>
      <c r="E35" s="33">
        <v>0</v>
      </c>
      <c r="F35" s="33">
        <v>2073</v>
      </c>
      <c r="G35" s="33">
        <v>0</v>
      </c>
      <c r="H35" s="33">
        <v>26395</v>
      </c>
      <c r="I35" s="33">
        <v>169</v>
      </c>
      <c r="J35" s="33">
        <v>1279</v>
      </c>
      <c r="K35" s="33">
        <v>3426</v>
      </c>
      <c r="L35" s="33">
        <v>5132</v>
      </c>
      <c r="M35" s="33">
        <v>10039</v>
      </c>
      <c r="N35" s="33">
        <v>56</v>
      </c>
      <c r="O35" s="33">
        <v>4</v>
      </c>
      <c r="P35" s="33">
        <v>209</v>
      </c>
      <c r="Q35" s="33">
        <v>315</v>
      </c>
      <c r="R35" s="33">
        <v>2113</v>
      </c>
      <c r="S35" s="33">
        <v>0</v>
      </c>
      <c r="T35" s="33">
        <v>0</v>
      </c>
      <c r="U35" s="33">
        <v>50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207482</v>
      </c>
      <c r="AB35" s="33">
        <v>0</v>
      </c>
      <c r="AC35" s="33">
        <v>161465</v>
      </c>
      <c r="AD35" s="33">
        <v>1685</v>
      </c>
      <c r="AE35" s="33">
        <v>20757</v>
      </c>
      <c r="AF35" s="33">
        <v>31124</v>
      </c>
      <c r="AG35" s="33">
        <v>66497</v>
      </c>
      <c r="AH35" s="33">
        <v>686</v>
      </c>
      <c r="AI35" s="33">
        <v>718</v>
      </c>
      <c r="AJ35" s="33">
        <v>718</v>
      </c>
    </row>
    <row r="36" spans="1:36" ht="22.5">
      <c r="A36" s="32" t="s">
        <v>67</v>
      </c>
      <c r="B36" s="33">
        <v>2</v>
      </c>
      <c r="C36" s="32" t="s">
        <v>59</v>
      </c>
      <c r="D36" s="33">
        <v>33222</v>
      </c>
      <c r="E36" s="33">
        <v>9908</v>
      </c>
      <c r="F36" s="33">
        <v>2058</v>
      </c>
      <c r="G36" s="33">
        <v>2099</v>
      </c>
      <c r="H36" s="33">
        <v>27454</v>
      </c>
      <c r="I36" s="33">
        <v>82</v>
      </c>
      <c r="J36" s="33">
        <v>1284</v>
      </c>
      <c r="K36" s="33">
        <v>3332</v>
      </c>
      <c r="L36" s="33">
        <v>4988</v>
      </c>
      <c r="M36" s="33">
        <v>17972</v>
      </c>
      <c r="N36" s="33">
        <v>108</v>
      </c>
      <c r="O36" s="33">
        <v>140</v>
      </c>
      <c r="P36" s="33">
        <v>209</v>
      </c>
      <c r="Q36" s="33">
        <v>312</v>
      </c>
      <c r="R36" s="33">
        <v>4284</v>
      </c>
      <c r="S36" s="33">
        <v>0</v>
      </c>
      <c r="T36" s="33">
        <v>0</v>
      </c>
      <c r="U36" s="33">
        <v>1751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207108</v>
      </c>
      <c r="AB36" s="33">
        <v>65381</v>
      </c>
      <c r="AC36" s="33">
        <v>153121</v>
      </c>
      <c r="AD36" s="33">
        <v>1570</v>
      </c>
      <c r="AE36" s="33">
        <v>20714</v>
      </c>
      <c r="AF36" s="33">
        <v>31068</v>
      </c>
      <c r="AG36" s="33">
        <v>139067</v>
      </c>
      <c r="AH36" s="33">
        <v>145</v>
      </c>
      <c r="AI36" s="33">
        <v>404</v>
      </c>
      <c r="AJ36" s="33">
        <v>404</v>
      </c>
    </row>
    <row r="37" spans="1:36" ht="22.5">
      <c r="A37" s="32" t="s">
        <v>67</v>
      </c>
      <c r="B37" s="33">
        <v>3</v>
      </c>
      <c r="C37" s="32" t="s">
        <v>59</v>
      </c>
      <c r="D37" s="33">
        <v>38281</v>
      </c>
      <c r="E37" s="33">
        <v>17724</v>
      </c>
      <c r="F37" s="33">
        <v>2061</v>
      </c>
      <c r="G37" s="33">
        <v>4258</v>
      </c>
      <c r="H37" s="33">
        <v>27889</v>
      </c>
      <c r="I37" s="33">
        <v>78</v>
      </c>
      <c r="J37" s="33">
        <v>1232</v>
      </c>
      <c r="K37" s="33">
        <v>3831</v>
      </c>
      <c r="L37" s="33">
        <v>5740</v>
      </c>
      <c r="M37" s="33">
        <v>30852</v>
      </c>
      <c r="N37" s="33">
        <v>58</v>
      </c>
      <c r="O37" s="33">
        <v>79</v>
      </c>
      <c r="P37" s="33">
        <v>210</v>
      </c>
      <c r="Q37" s="33">
        <v>315</v>
      </c>
      <c r="R37" s="33">
        <v>6451</v>
      </c>
      <c r="S37" s="33">
        <v>0</v>
      </c>
      <c r="T37" s="33">
        <v>0</v>
      </c>
      <c r="U37" s="33">
        <v>988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214493</v>
      </c>
      <c r="AB37" s="33">
        <v>136915</v>
      </c>
      <c r="AC37" s="33">
        <v>146360</v>
      </c>
      <c r="AD37" s="33">
        <v>1573</v>
      </c>
      <c r="AE37" s="33">
        <v>21456</v>
      </c>
      <c r="AF37" s="33">
        <v>32175</v>
      </c>
      <c r="AG37" s="33">
        <v>225422</v>
      </c>
      <c r="AH37" s="33">
        <v>143</v>
      </c>
      <c r="AI37" s="33">
        <v>358</v>
      </c>
      <c r="AJ37" s="33">
        <v>358</v>
      </c>
    </row>
    <row r="38" spans="1:36" ht="22.5">
      <c r="A38" s="32" t="s">
        <v>67</v>
      </c>
      <c r="B38" s="33">
        <v>4</v>
      </c>
      <c r="C38" s="32" t="s">
        <v>59</v>
      </c>
      <c r="D38" s="33">
        <v>39210</v>
      </c>
      <c r="E38" s="33">
        <v>30554</v>
      </c>
      <c r="F38" s="33">
        <v>2052</v>
      </c>
      <c r="G38" s="33">
        <v>6389</v>
      </c>
      <c r="H38" s="33">
        <v>32242</v>
      </c>
      <c r="I38" s="33">
        <v>110</v>
      </c>
      <c r="J38" s="33">
        <v>1737</v>
      </c>
      <c r="K38" s="33">
        <v>3927</v>
      </c>
      <c r="L38" s="33">
        <v>0</v>
      </c>
      <c r="M38" s="33">
        <v>39712</v>
      </c>
      <c r="N38" s="33">
        <v>0</v>
      </c>
      <c r="O38" s="33">
        <v>0</v>
      </c>
      <c r="P38" s="33">
        <v>210</v>
      </c>
      <c r="Q38" s="33">
        <v>0</v>
      </c>
      <c r="R38" s="33">
        <v>8541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217327</v>
      </c>
      <c r="AB38" s="33">
        <v>221649</v>
      </c>
      <c r="AC38" s="33">
        <v>189253</v>
      </c>
      <c r="AD38" s="33">
        <v>1951</v>
      </c>
      <c r="AE38" s="33">
        <v>21734</v>
      </c>
      <c r="AF38" s="33">
        <v>0</v>
      </c>
      <c r="AG38" s="33">
        <v>269566</v>
      </c>
      <c r="AH38" s="33">
        <v>0</v>
      </c>
      <c r="AI38" s="33">
        <v>62</v>
      </c>
      <c r="AJ38" s="33">
        <v>62</v>
      </c>
    </row>
    <row r="39" spans="1:36" ht="22.5">
      <c r="A39" s="32" t="s">
        <v>68</v>
      </c>
      <c r="B39" s="33">
        <v>1</v>
      </c>
      <c r="C39" s="32" t="s">
        <v>59</v>
      </c>
      <c r="D39" s="33">
        <v>25558</v>
      </c>
      <c r="E39" s="33">
        <v>0</v>
      </c>
      <c r="F39" s="33">
        <v>1280</v>
      </c>
      <c r="G39" s="33">
        <v>0</v>
      </c>
      <c r="H39" s="33">
        <v>21210</v>
      </c>
      <c r="I39" s="33">
        <v>18</v>
      </c>
      <c r="J39" s="33">
        <v>1403</v>
      </c>
      <c r="K39" s="33">
        <v>2553</v>
      </c>
      <c r="L39" s="33">
        <v>3831</v>
      </c>
      <c r="M39" s="33">
        <v>5544</v>
      </c>
      <c r="N39" s="33">
        <v>39</v>
      </c>
      <c r="O39" s="33">
        <v>7</v>
      </c>
      <c r="P39" s="33">
        <v>126</v>
      </c>
      <c r="Q39" s="33">
        <v>195</v>
      </c>
      <c r="R39" s="33">
        <v>1388</v>
      </c>
      <c r="S39" s="33">
        <v>0</v>
      </c>
      <c r="T39" s="33">
        <v>0</v>
      </c>
      <c r="U39" s="33">
        <v>88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154463</v>
      </c>
      <c r="AB39" s="33">
        <v>0</v>
      </c>
      <c r="AC39" s="33">
        <v>96217</v>
      </c>
      <c r="AD39" s="33">
        <v>16044</v>
      </c>
      <c r="AE39" s="33">
        <v>15447</v>
      </c>
      <c r="AF39" s="33">
        <v>23168</v>
      </c>
      <c r="AG39" s="33">
        <v>59018</v>
      </c>
      <c r="AH39" s="33">
        <v>1268</v>
      </c>
      <c r="AI39" s="33">
        <v>93</v>
      </c>
      <c r="AJ39" s="33">
        <v>93</v>
      </c>
    </row>
    <row r="40" spans="1:36" ht="22.5">
      <c r="A40" s="32" t="s">
        <v>68</v>
      </c>
      <c r="B40" s="33">
        <v>2</v>
      </c>
      <c r="C40" s="32" t="s">
        <v>59</v>
      </c>
      <c r="D40" s="33">
        <v>24810</v>
      </c>
      <c r="E40" s="33">
        <v>5505</v>
      </c>
      <c r="F40" s="33">
        <v>1274</v>
      </c>
      <c r="G40" s="33">
        <v>1388</v>
      </c>
      <c r="H40" s="33">
        <v>20343</v>
      </c>
      <c r="I40" s="33">
        <v>38</v>
      </c>
      <c r="J40" s="33">
        <v>1316</v>
      </c>
      <c r="K40" s="33">
        <v>2483</v>
      </c>
      <c r="L40" s="33">
        <v>3721</v>
      </c>
      <c r="M40" s="33">
        <v>11139</v>
      </c>
      <c r="N40" s="33">
        <v>0</v>
      </c>
      <c r="O40" s="33">
        <v>0</v>
      </c>
      <c r="P40" s="33">
        <v>127</v>
      </c>
      <c r="Q40" s="33">
        <v>191</v>
      </c>
      <c r="R40" s="33">
        <v>2751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152988</v>
      </c>
      <c r="AB40" s="33">
        <v>57750</v>
      </c>
      <c r="AC40" s="33">
        <v>86598</v>
      </c>
      <c r="AD40" s="33">
        <v>17127</v>
      </c>
      <c r="AE40" s="33">
        <v>15296</v>
      </c>
      <c r="AF40" s="33">
        <v>22949</v>
      </c>
      <c r="AG40" s="33">
        <v>122337</v>
      </c>
      <c r="AH40" s="33">
        <v>27</v>
      </c>
      <c r="AI40" s="33">
        <v>0</v>
      </c>
      <c r="AJ40" s="33">
        <v>0</v>
      </c>
    </row>
    <row r="41" spans="1:36" ht="22.5">
      <c r="A41" s="32" t="s">
        <v>68</v>
      </c>
      <c r="B41" s="33">
        <v>3</v>
      </c>
      <c r="C41" s="32" t="s">
        <v>59</v>
      </c>
      <c r="D41" s="33">
        <v>28113</v>
      </c>
      <c r="E41" s="33">
        <v>11139</v>
      </c>
      <c r="F41" s="33">
        <v>1304</v>
      </c>
      <c r="G41" s="33">
        <v>2751</v>
      </c>
      <c r="H41" s="33">
        <v>20591</v>
      </c>
      <c r="I41" s="33">
        <v>53</v>
      </c>
      <c r="J41" s="33">
        <v>1233</v>
      </c>
      <c r="K41" s="33">
        <v>2806</v>
      </c>
      <c r="L41" s="33">
        <v>4219</v>
      </c>
      <c r="M41" s="33">
        <v>20234</v>
      </c>
      <c r="N41" s="33">
        <v>0</v>
      </c>
      <c r="O41" s="33">
        <v>0</v>
      </c>
      <c r="P41" s="33">
        <v>129</v>
      </c>
      <c r="Q41" s="33">
        <v>198</v>
      </c>
      <c r="R41" s="33">
        <v>4131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163301</v>
      </c>
      <c r="AB41" s="33">
        <v>122316</v>
      </c>
      <c r="AC41" s="33">
        <v>81208</v>
      </c>
      <c r="AD41" s="33">
        <v>30046</v>
      </c>
      <c r="AE41" s="33">
        <v>16327</v>
      </c>
      <c r="AF41" s="33">
        <v>24496</v>
      </c>
      <c r="AG41" s="33">
        <v>190704</v>
      </c>
      <c r="AH41" s="33">
        <v>0</v>
      </c>
      <c r="AI41" s="33">
        <v>0</v>
      </c>
      <c r="AJ41" s="33">
        <v>0</v>
      </c>
    </row>
    <row r="42" spans="1:36" ht="22.5">
      <c r="A42" s="32" t="s">
        <v>68</v>
      </c>
      <c r="B42" s="33">
        <v>4</v>
      </c>
      <c r="C42" s="32" t="s">
        <v>59</v>
      </c>
      <c r="D42" s="33">
        <v>29738</v>
      </c>
      <c r="E42" s="33">
        <v>20234</v>
      </c>
      <c r="F42" s="33">
        <v>1291</v>
      </c>
      <c r="G42" s="33">
        <v>4131</v>
      </c>
      <c r="H42" s="33">
        <v>22151</v>
      </c>
      <c r="I42" s="33">
        <v>38</v>
      </c>
      <c r="J42" s="33">
        <v>1455</v>
      </c>
      <c r="K42" s="33">
        <v>2976</v>
      </c>
      <c r="L42" s="33">
        <v>0</v>
      </c>
      <c r="M42" s="33">
        <v>29342</v>
      </c>
      <c r="N42" s="33">
        <v>0</v>
      </c>
      <c r="O42" s="33">
        <v>0</v>
      </c>
      <c r="P42" s="33">
        <v>127</v>
      </c>
      <c r="Q42" s="33">
        <v>0</v>
      </c>
      <c r="R42" s="33">
        <v>5511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166559</v>
      </c>
      <c r="AB42" s="33">
        <v>190704</v>
      </c>
      <c r="AC42" s="33">
        <v>87034</v>
      </c>
      <c r="AD42" s="33">
        <v>32647</v>
      </c>
      <c r="AE42" s="33">
        <v>16655</v>
      </c>
      <c r="AF42" s="33">
        <v>0</v>
      </c>
      <c r="AG42" s="33">
        <v>254228</v>
      </c>
      <c r="AH42" s="33">
        <v>0</v>
      </c>
      <c r="AI42" s="33">
        <v>0</v>
      </c>
      <c r="AJ42" s="33">
        <v>0</v>
      </c>
    </row>
    <row r="43" spans="1:36" ht="22.5">
      <c r="A43" s="32" t="s">
        <v>69</v>
      </c>
      <c r="B43" s="33">
        <v>1</v>
      </c>
      <c r="C43" s="32" t="s">
        <v>59</v>
      </c>
      <c r="D43" s="33">
        <v>24776</v>
      </c>
      <c r="E43" s="33">
        <v>0</v>
      </c>
      <c r="F43" s="33">
        <v>595</v>
      </c>
      <c r="G43" s="33">
        <v>0</v>
      </c>
      <c r="H43" s="33">
        <v>21975</v>
      </c>
      <c r="I43" s="33">
        <v>47</v>
      </c>
      <c r="J43" s="33">
        <v>1234</v>
      </c>
      <c r="K43" s="33">
        <v>2483</v>
      </c>
      <c r="L43" s="33">
        <v>3720</v>
      </c>
      <c r="M43" s="33">
        <v>4428</v>
      </c>
      <c r="N43" s="33">
        <v>246</v>
      </c>
      <c r="O43" s="33">
        <v>132</v>
      </c>
      <c r="P43" s="33">
        <v>59</v>
      </c>
      <c r="Q43" s="33">
        <v>89</v>
      </c>
      <c r="R43" s="33">
        <v>629</v>
      </c>
      <c r="S43" s="33">
        <v>1</v>
      </c>
      <c r="T43" s="33">
        <v>21</v>
      </c>
      <c r="U43" s="33">
        <v>1913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146402</v>
      </c>
      <c r="AB43" s="33">
        <v>0</v>
      </c>
      <c r="AC43" s="33">
        <v>127743</v>
      </c>
      <c r="AD43" s="33">
        <v>6620</v>
      </c>
      <c r="AE43" s="33">
        <v>14646</v>
      </c>
      <c r="AF43" s="33">
        <v>21961</v>
      </c>
      <c r="AG43" s="33">
        <v>29260</v>
      </c>
      <c r="AH43" s="33">
        <v>1503</v>
      </c>
      <c r="AI43" s="33">
        <v>1066</v>
      </c>
      <c r="AJ43" s="33">
        <v>1066</v>
      </c>
    </row>
    <row r="44" spans="1:36" ht="22.5">
      <c r="A44" s="32" t="s">
        <v>69</v>
      </c>
      <c r="B44" s="33">
        <v>2</v>
      </c>
      <c r="C44" s="32" t="s">
        <v>59</v>
      </c>
      <c r="D44" s="33">
        <v>24634</v>
      </c>
      <c r="E44" s="33">
        <v>4169</v>
      </c>
      <c r="F44" s="33">
        <v>529</v>
      </c>
      <c r="G44" s="33">
        <v>628</v>
      </c>
      <c r="H44" s="33">
        <v>21817</v>
      </c>
      <c r="I44" s="33">
        <v>91</v>
      </c>
      <c r="J44" s="33">
        <v>1447</v>
      </c>
      <c r="K44" s="33">
        <v>2472</v>
      </c>
      <c r="L44" s="33">
        <v>3691</v>
      </c>
      <c r="M44" s="33">
        <v>8253</v>
      </c>
      <c r="N44" s="33">
        <v>239</v>
      </c>
      <c r="O44" s="33">
        <v>3</v>
      </c>
      <c r="P44" s="33">
        <v>51</v>
      </c>
      <c r="Q44" s="33">
        <v>79</v>
      </c>
      <c r="R44" s="33">
        <v>1124</v>
      </c>
      <c r="S44" s="33">
        <v>1</v>
      </c>
      <c r="T44" s="33">
        <v>6</v>
      </c>
      <c r="U44" s="33">
        <v>80</v>
      </c>
      <c r="V44" s="33">
        <v>1</v>
      </c>
      <c r="W44" s="33">
        <v>0</v>
      </c>
      <c r="X44" s="33">
        <v>0</v>
      </c>
      <c r="Y44" s="33">
        <v>-1</v>
      </c>
      <c r="Z44" s="33">
        <v>0</v>
      </c>
      <c r="AA44" s="33">
        <v>148480</v>
      </c>
      <c r="AB44" s="33">
        <v>27696</v>
      </c>
      <c r="AC44" s="33">
        <v>116969</v>
      </c>
      <c r="AD44" s="33">
        <v>5766</v>
      </c>
      <c r="AE44" s="33">
        <v>14850</v>
      </c>
      <c r="AF44" s="33">
        <v>22273</v>
      </c>
      <c r="AG44" s="33">
        <v>69044</v>
      </c>
      <c r="AH44" s="33">
        <v>674</v>
      </c>
      <c r="AI44" s="33">
        <v>83</v>
      </c>
      <c r="AJ44" s="33">
        <v>83</v>
      </c>
    </row>
    <row r="45" spans="1:36" ht="22.5">
      <c r="A45" s="32" t="s">
        <v>69</v>
      </c>
      <c r="B45" s="33">
        <v>3</v>
      </c>
      <c r="C45" s="32" t="s">
        <v>59</v>
      </c>
      <c r="D45" s="33">
        <v>26239</v>
      </c>
      <c r="E45" s="33">
        <v>8014</v>
      </c>
      <c r="F45" s="33">
        <v>666</v>
      </c>
      <c r="G45" s="33">
        <v>1123</v>
      </c>
      <c r="H45" s="33">
        <v>22274</v>
      </c>
      <c r="I45" s="33">
        <v>83</v>
      </c>
      <c r="J45" s="33">
        <v>1253</v>
      </c>
      <c r="K45" s="33">
        <v>2633</v>
      </c>
      <c r="L45" s="33">
        <v>3938</v>
      </c>
      <c r="M45" s="33">
        <v>13570</v>
      </c>
      <c r="N45" s="33">
        <v>200</v>
      </c>
      <c r="O45" s="33">
        <v>11</v>
      </c>
      <c r="P45" s="33">
        <v>65</v>
      </c>
      <c r="Q45" s="33">
        <v>100</v>
      </c>
      <c r="R45" s="33">
        <v>1772</v>
      </c>
      <c r="S45" s="33">
        <v>0</v>
      </c>
      <c r="T45" s="33">
        <v>1</v>
      </c>
      <c r="U45" s="33">
        <v>145</v>
      </c>
      <c r="V45" s="33">
        <v>1</v>
      </c>
      <c r="W45" s="33">
        <v>0</v>
      </c>
      <c r="X45" s="33">
        <v>0</v>
      </c>
      <c r="Y45" s="33">
        <v>-1</v>
      </c>
      <c r="Z45" s="33">
        <v>0</v>
      </c>
      <c r="AA45" s="33">
        <v>147667</v>
      </c>
      <c r="AB45" s="33">
        <v>68370</v>
      </c>
      <c r="AC45" s="33">
        <v>115260</v>
      </c>
      <c r="AD45" s="33">
        <v>5788</v>
      </c>
      <c r="AE45" s="33">
        <v>14773</v>
      </c>
      <c r="AF45" s="33">
        <v>22152</v>
      </c>
      <c r="AG45" s="33">
        <v>110274</v>
      </c>
      <c r="AH45" s="33">
        <v>501</v>
      </c>
      <c r="AI45" s="33">
        <v>0</v>
      </c>
      <c r="AJ45" s="33">
        <v>0</v>
      </c>
    </row>
    <row r="46" spans="1:36" ht="22.5">
      <c r="A46" s="32" t="s">
        <v>69</v>
      </c>
      <c r="B46" s="33">
        <v>4</v>
      </c>
      <c r="C46" s="32" t="s">
        <v>59</v>
      </c>
      <c r="D46" s="33">
        <v>27226</v>
      </c>
      <c r="E46" s="33">
        <v>13261</v>
      </c>
      <c r="F46" s="33">
        <v>682</v>
      </c>
      <c r="G46" s="33">
        <v>1751</v>
      </c>
      <c r="H46" s="33">
        <v>23968</v>
      </c>
      <c r="I46" s="33">
        <v>17</v>
      </c>
      <c r="J46" s="33">
        <v>2219</v>
      </c>
      <c r="K46" s="33">
        <v>2723</v>
      </c>
      <c r="L46" s="33">
        <v>0</v>
      </c>
      <c r="M46" s="33">
        <v>17478</v>
      </c>
      <c r="N46" s="33">
        <v>0</v>
      </c>
      <c r="O46" s="33">
        <v>455</v>
      </c>
      <c r="P46" s="33">
        <v>68</v>
      </c>
      <c r="Q46" s="33">
        <v>0</v>
      </c>
      <c r="R46" s="33">
        <v>2485</v>
      </c>
      <c r="S46" s="33">
        <v>0</v>
      </c>
      <c r="T46" s="33">
        <v>1</v>
      </c>
      <c r="U46" s="33">
        <v>6608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153705</v>
      </c>
      <c r="AB46" s="33">
        <v>109015</v>
      </c>
      <c r="AC46" s="33">
        <v>139425</v>
      </c>
      <c r="AD46" s="33">
        <v>6927</v>
      </c>
      <c r="AE46" s="33">
        <v>15378</v>
      </c>
      <c r="AF46" s="33">
        <v>0</v>
      </c>
      <c r="AG46" s="33">
        <v>134951</v>
      </c>
      <c r="AH46" s="33">
        <v>0</v>
      </c>
      <c r="AI46" s="33">
        <v>3227</v>
      </c>
      <c r="AJ46" s="33">
        <v>3227</v>
      </c>
    </row>
    <row r="47" spans="1:36" ht="22.5">
      <c r="A47" s="32" t="s">
        <v>70</v>
      </c>
      <c r="B47" s="33">
        <v>1</v>
      </c>
      <c r="C47" s="32" t="s">
        <v>59</v>
      </c>
      <c r="D47" s="33">
        <v>27328</v>
      </c>
      <c r="E47" s="33">
        <v>0</v>
      </c>
      <c r="F47" s="33">
        <v>203</v>
      </c>
      <c r="G47" s="33">
        <v>0</v>
      </c>
      <c r="H47" s="33">
        <v>24497</v>
      </c>
      <c r="I47" s="33">
        <v>55</v>
      </c>
      <c r="J47" s="33">
        <v>2979</v>
      </c>
      <c r="K47" s="33">
        <v>2736</v>
      </c>
      <c r="L47" s="33">
        <v>4097</v>
      </c>
      <c r="M47" s="33">
        <v>2958</v>
      </c>
      <c r="N47" s="33">
        <v>358</v>
      </c>
      <c r="O47" s="33">
        <v>13</v>
      </c>
      <c r="P47" s="33">
        <v>20</v>
      </c>
      <c r="Q47" s="33">
        <v>29</v>
      </c>
      <c r="R47" s="33">
        <v>168</v>
      </c>
      <c r="S47" s="33">
        <v>0</v>
      </c>
      <c r="T47" s="33">
        <v>0</v>
      </c>
      <c r="U47" s="33">
        <v>163</v>
      </c>
      <c r="V47" s="33">
        <v>13</v>
      </c>
      <c r="W47" s="33">
        <v>10</v>
      </c>
      <c r="X47" s="33">
        <v>3</v>
      </c>
      <c r="Y47" s="33">
        <v>0</v>
      </c>
      <c r="Z47" s="33">
        <v>0</v>
      </c>
      <c r="AA47" s="33">
        <v>158303</v>
      </c>
      <c r="AB47" s="33">
        <v>0</v>
      </c>
      <c r="AC47" s="33">
        <v>126809</v>
      </c>
      <c r="AD47" s="33">
        <v>3792</v>
      </c>
      <c r="AE47" s="33">
        <v>15832</v>
      </c>
      <c r="AF47" s="33">
        <v>23749</v>
      </c>
      <c r="AG47" s="33">
        <v>44176</v>
      </c>
      <c r="AH47" s="33">
        <v>625</v>
      </c>
      <c r="AI47" s="33">
        <v>9</v>
      </c>
      <c r="AJ47" s="33">
        <v>9</v>
      </c>
    </row>
    <row r="48" spans="1:36" ht="22.5">
      <c r="A48" s="32" t="s">
        <v>70</v>
      </c>
      <c r="B48" s="33">
        <v>2</v>
      </c>
      <c r="C48" s="32" t="s">
        <v>59</v>
      </c>
      <c r="D48" s="33">
        <v>26508</v>
      </c>
      <c r="E48" s="33">
        <v>2600</v>
      </c>
      <c r="F48" s="33">
        <v>166</v>
      </c>
      <c r="G48" s="33">
        <v>168</v>
      </c>
      <c r="H48" s="33">
        <v>24736</v>
      </c>
      <c r="I48" s="33">
        <v>135</v>
      </c>
      <c r="J48" s="33">
        <v>1565</v>
      </c>
      <c r="K48" s="33">
        <v>2654</v>
      </c>
      <c r="L48" s="33">
        <v>3980</v>
      </c>
      <c r="M48" s="33">
        <v>5779</v>
      </c>
      <c r="N48" s="33">
        <v>306</v>
      </c>
      <c r="O48" s="33">
        <v>12</v>
      </c>
      <c r="P48" s="33">
        <v>16</v>
      </c>
      <c r="Q48" s="33">
        <v>23</v>
      </c>
      <c r="R48" s="33">
        <v>287</v>
      </c>
      <c r="S48" s="33">
        <v>0</v>
      </c>
      <c r="T48" s="33">
        <v>72</v>
      </c>
      <c r="U48" s="33">
        <v>0</v>
      </c>
      <c r="V48" s="33">
        <v>3</v>
      </c>
      <c r="W48" s="33">
        <v>2</v>
      </c>
      <c r="X48" s="33">
        <v>1</v>
      </c>
      <c r="Y48" s="33">
        <v>0</v>
      </c>
      <c r="Z48" s="33">
        <v>0</v>
      </c>
      <c r="AA48" s="33">
        <v>156861</v>
      </c>
      <c r="AB48" s="33">
        <v>43264</v>
      </c>
      <c r="AC48" s="33">
        <v>122342</v>
      </c>
      <c r="AD48" s="33">
        <v>4339</v>
      </c>
      <c r="AE48" s="33">
        <v>15688</v>
      </c>
      <c r="AF48" s="33">
        <v>23529</v>
      </c>
      <c r="AG48" s="33">
        <v>89390</v>
      </c>
      <c r="AH48" s="33">
        <v>237</v>
      </c>
      <c r="AI48" s="33">
        <v>13</v>
      </c>
      <c r="AJ48" s="33">
        <v>9</v>
      </c>
    </row>
    <row r="49" spans="1:36" ht="22.5">
      <c r="A49" s="32" t="s">
        <v>70</v>
      </c>
      <c r="B49" s="33">
        <v>3</v>
      </c>
      <c r="C49" s="32" t="s">
        <v>59</v>
      </c>
      <c r="D49" s="33">
        <v>28972</v>
      </c>
      <c r="E49" s="33">
        <v>5212</v>
      </c>
      <c r="F49" s="33">
        <v>207</v>
      </c>
      <c r="G49" s="33">
        <v>287</v>
      </c>
      <c r="H49" s="33">
        <v>25608</v>
      </c>
      <c r="I49" s="33">
        <v>105</v>
      </c>
      <c r="J49" s="33">
        <v>1961</v>
      </c>
      <c r="K49" s="33">
        <v>2902</v>
      </c>
      <c r="L49" s="33">
        <v>4351</v>
      </c>
      <c r="M49" s="33">
        <v>9671</v>
      </c>
      <c r="N49" s="33">
        <v>132</v>
      </c>
      <c r="O49" s="33">
        <v>22</v>
      </c>
      <c r="P49" s="33">
        <v>20</v>
      </c>
      <c r="Q49" s="33">
        <v>29</v>
      </c>
      <c r="R49" s="33">
        <v>461</v>
      </c>
      <c r="S49" s="33">
        <v>0</v>
      </c>
      <c r="T49" s="33">
        <v>52</v>
      </c>
      <c r="U49" s="33">
        <v>0</v>
      </c>
      <c r="V49" s="33">
        <v>4</v>
      </c>
      <c r="W49" s="33">
        <v>0</v>
      </c>
      <c r="X49" s="33">
        <v>3</v>
      </c>
      <c r="Y49" s="33">
        <v>-1</v>
      </c>
      <c r="Z49" s="33">
        <v>0</v>
      </c>
      <c r="AA49" s="33">
        <v>157914</v>
      </c>
      <c r="AB49" s="33">
        <v>85393</v>
      </c>
      <c r="AC49" s="33">
        <v>118272</v>
      </c>
      <c r="AD49" s="33">
        <v>5778</v>
      </c>
      <c r="AE49" s="33">
        <v>15791</v>
      </c>
      <c r="AF49" s="33">
        <v>23688</v>
      </c>
      <c r="AG49" s="33">
        <v>135930</v>
      </c>
      <c r="AH49" s="33">
        <v>496</v>
      </c>
      <c r="AI49" s="33">
        <v>386</v>
      </c>
      <c r="AJ49" s="33">
        <v>373</v>
      </c>
    </row>
    <row r="50" spans="1:36" ht="22.5">
      <c r="A50" s="32" t="s">
        <v>70</v>
      </c>
      <c r="B50" s="33">
        <v>4</v>
      </c>
      <c r="C50" s="32" t="s">
        <v>59</v>
      </c>
      <c r="D50" s="33">
        <v>30713</v>
      </c>
      <c r="E50" s="33">
        <v>9461</v>
      </c>
      <c r="F50" s="33">
        <v>195</v>
      </c>
      <c r="G50" s="33">
        <v>461</v>
      </c>
      <c r="H50" s="33">
        <v>26292</v>
      </c>
      <c r="I50" s="33">
        <v>33</v>
      </c>
      <c r="J50" s="33">
        <v>2923</v>
      </c>
      <c r="K50" s="33">
        <v>3073</v>
      </c>
      <c r="L50" s="33">
        <v>0</v>
      </c>
      <c r="M50" s="33">
        <v>14150</v>
      </c>
      <c r="N50" s="33">
        <v>0</v>
      </c>
      <c r="O50" s="33">
        <v>118</v>
      </c>
      <c r="P50" s="33">
        <v>19</v>
      </c>
      <c r="Q50" s="33">
        <v>0</v>
      </c>
      <c r="R50" s="33">
        <v>659</v>
      </c>
      <c r="S50" s="33">
        <v>0</v>
      </c>
      <c r="T50" s="33">
        <v>17</v>
      </c>
      <c r="U50" s="33">
        <v>0</v>
      </c>
      <c r="V50" s="33">
        <v>1</v>
      </c>
      <c r="W50" s="33">
        <v>0</v>
      </c>
      <c r="X50" s="33">
        <v>0</v>
      </c>
      <c r="Y50" s="33">
        <v>-1</v>
      </c>
      <c r="Z50" s="33">
        <v>0</v>
      </c>
      <c r="AA50" s="33">
        <v>161796</v>
      </c>
      <c r="AB50" s="33">
        <v>134229</v>
      </c>
      <c r="AC50" s="33">
        <v>134171</v>
      </c>
      <c r="AD50" s="33">
        <v>5536</v>
      </c>
      <c r="AE50" s="33">
        <v>16183</v>
      </c>
      <c r="AF50" s="33">
        <v>0</v>
      </c>
      <c r="AG50" s="33">
        <v>172538</v>
      </c>
      <c r="AH50" s="33">
        <v>0</v>
      </c>
      <c r="AI50" s="33">
        <v>44</v>
      </c>
      <c r="AJ50" s="33">
        <v>0</v>
      </c>
    </row>
    <row r="51" spans="1:36" ht="22.5">
      <c r="A51" s="32" t="s">
        <v>71</v>
      </c>
      <c r="B51" s="33">
        <v>1</v>
      </c>
      <c r="C51" s="32" t="s">
        <v>59</v>
      </c>
      <c r="D51" s="33">
        <v>28604</v>
      </c>
      <c r="E51" s="33">
        <v>0</v>
      </c>
      <c r="F51" s="33">
        <v>362</v>
      </c>
      <c r="G51" s="33">
        <v>0</v>
      </c>
      <c r="H51" s="33">
        <v>24774</v>
      </c>
      <c r="I51" s="33">
        <v>2</v>
      </c>
      <c r="J51" s="33">
        <v>1555</v>
      </c>
      <c r="K51" s="33">
        <v>2864</v>
      </c>
      <c r="L51" s="33">
        <v>4291</v>
      </c>
      <c r="M51" s="33">
        <v>5206</v>
      </c>
      <c r="N51" s="33">
        <v>36</v>
      </c>
      <c r="O51" s="33">
        <v>31</v>
      </c>
      <c r="P51" s="33">
        <v>35</v>
      </c>
      <c r="Q51" s="33">
        <v>54</v>
      </c>
      <c r="R51" s="33">
        <v>395</v>
      </c>
      <c r="S51" s="33">
        <v>0</v>
      </c>
      <c r="T51" s="33">
        <v>0</v>
      </c>
      <c r="U51" s="33">
        <v>388</v>
      </c>
      <c r="V51" s="33">
        <v>0</v>
      </c>
      <c r="W51" s="33">
        <v>1</v>
      </c>
      <c r="X51" s="33">
        <v>0</v>
      </c>
      <c r="Y51" s="33">
        <v>1</v>
      </c>
      <c r="Z51" s="33">
        <v>12</v>
      </c>
      <c r="AA51" s="33">
        <v>165994</v>
      </c>
      <c r="AB51" s="33">
        <v>0</v>
      </c>
      <c r="AC51" s="33">
        <v>134876</v>
      </c>
      <c r="AD51" s="33">
        <v>2052</v>
      </c>
      <c r="AE51" s="33">
        <v>16603</v>
      </c>
      <c r="AF51" s="33">
        <v>24903</v>
      </c>
      <c r="AG51" s="33">
        <v>47152</v>
      </c>
      <c r="AH51" s="33">
        <v>1183</v>
      </c>
      <c r="AI51" s="33">
        <v>295</v>
      </c>
      <c r="AJ51" s="33">
        <v>295</v>
      </c>
    </row>
    <row r="52" spans="1:36" ht="22.5">
      <c r="A52" s="32" t="s">
        <v>71</v>
      </c>
      <c r="B52" s="33">
        <v>2</v>
      </c>
      <c r="C52" s="32" t="s">
        <v>59</v>
      </c>
      <c r="D52" s="33">
        <v>27703</v>
      </c>
      <c r="E52" s="33">
        <v>5141</v>
      </c>
      <c r="F52" s="33">
        <v>357</v>
      </c>
      <c r="G52" s="33">
        <v>395</v>
      </c>
      <c r="H52" s="33">
        <v>24247</v>
      </c>
      <c r="I52" s="33">
        <v>1</v>
      </c>
      <c r="J52" s="33">
        <v>1697</v>
      </c>
      <c r="K52" s="33">
        <v>2775</v>
      </c>
      <c r="L52" s="33">
        <v>4159</v>
      </c>
      <c r="M52" s="33">
        <v>9675</v>
      </c>
      <c r="N52" s="33">
        <v>0</v>
      </c>
      <c r="O52" s="33">
        <v>0</v>
      </c>
      <c r="P52" s="33">
        <v>37</v>
      </c>
      <c r="Q52" s="33">
        <v>53</v>
      </c>
      <c r="R52" s="33">
        <v>788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1</v>
      </c>
      <c r="Y52" s="33">
        <v>1</v>
      </c>
      <c r="Z52" s="33">
        <v>12</v>
      </c>
      <c r="AA52" s="33">
        <v>166966</v>
      </c>
      <c r="AB52" s="33">
        <v>45746</v>
      </c>
      <c r="AC52" s="33">
        <v>125657</v>
      </c>
      <c r="AD52" s="33">
        <v>1898</v>
      </c>
      <c r="AE52" s="33">
        <v>16701</v>
      </c>
      <c r="AF52" s="33">
        <v>25046</v>
      </c>
      <c r="AG52" s="33">
        <v>102022</v>
      </c>
      <c r="AH52" s="33">
        <v>172</v>
      </c>
      <c r="AI52" s="33">
        <v>0</v>
      </c>
      <c r="AJ52" s="33">
        <v>0</v>
      </c>
    </row>
    <row r="53" spans="1:36" ht="22.5">
      <c r="A53" s="32" t="s">
        <v>71</v>
      </c>
      <c r="B53" s="33">
        <v>3</v>
      </c>
      <c r="C53" s="32" t="s">
        <v>59</v>
      </c>
      <c r="D53" s="33">
        <v>30289</v>
      </c>
      <c r="E53" s="33">
        <v>9675</v>
      </c>
      <c r="F53" s="33">
        <v>515</v>
      </c>
      <c r="G53" s="33">
        <v>788</v>
      </c>
      <c r="H53" s="33">
        <v>24602</v>
      </c>
      <c r="I53" s="33">
        <v>0</v>
      </c>
      <c r="J53" s="33">
        <v>1673</v>
      </c>
      <c r="K53" s="33">
        <v>3030</v>
      </c>
      <c r="L53" s="33">
        <v>4547</v>
      </c>
      <c r="M53" s="33">
        <v>16719</v>
      </c>
      <c r="N53" s="33">
        <v>0</v>
      </c>
      <c r="O53" s="33">
        <v>0</v>
      </c>
      <c r="P53" s="33">
        <v>53</v>
      </c>
      <c r="Q53" s="33">
        <v>78</v>
      </c>
      <c r="R53" s="33">
        <v>1356</v>
      </c>
      <c r="S53" s="33">
        <v>0</v>
      </c>
      <c r="T53" s="33">
        <v>0</v>
      </c>
      <c r="U53" s="33">
        <v>0</v>
      </c>
      <c r="V53" s="33">
        <v>0</v>
      </c>
      <c r="W53" s="33">
        <v>2</v>
      </c>
      <c r="X53" s="33">
        <v>0</v>
      </c>
      <c r="Y53" s="33">
        <v>2</v>
      </c>
      <c r="Z53" s="33">
        <v>24</v>
      </c>
      <c r="AA53" s="33">
        <v>162887</v>
      </c>
      <c r="AB53" s="33">
        <v>101850</v>
      </c>
      <c r="AC53" s="33">
        <v>115521</v>
      </c>
      <c r="AD53" s="33">
        <v>3438</v>
      </c>
      <c r="AE53" s="33">
        <v>16294</v>
      </c>
      <c r="AF53" s="33">
        <v>24437</v>
      </c>
      <c r="AG53" s="33">
        <v>162079</v>
      </c>
      <c r="AH53" s="33">
        <v>12</v>
      </c>
      <c r="AI53" s="33">
        <v>0</v>
      </c>
      <c r="AJ53" s="33">
        <v>0</v>
      </c>
    </row>
    <row r="54" spans="1:36" ht="22.5">
      <c r="A54" s="32" t="s">
        <v>71</v>
      </c>
      <c r="B54" s="33">
        <v>4</v>
      </c>
      <c r="C54" s="32" t="s">
        <v>59</v>
      </c>
      <c r="D54" s="33">
        <v>31602</v>
      </c>
      <c r="E54" s="33">
        <v>16719</v>
      </c>
      <c r="F54" s="33">
        <v>241</v>
      </c>
      <c r="G54" s="33">
        <v>1356</v>
      </c>
      <c r="H54" s="33">
        <v>26455</v>
      </c>
      <c r="I54" s="33">
        <v>9</v>
      </c>
      <c r="J54" s="33">
        <v>2244</v>
      </c>
      <c r="K54" s="33">
        <v>3166</v>
      </c>
      <c r="L54" s="33">
        <v>0</v>
      </c>
      <c r="M54" s="33">
        <v>22788</v>
      </c>
      <c r="N54" s="33">
        <v>0</v>
      </c>
      <c r="O54" s="33">
        <v>0</v>
      </c>
      <c r="P54" s="33">
        <v>24</v>
      </c>
      <c r="Q54" s="33">
        <v>0</v>
      </c>
      <c r="R54" s="33">
        <v>1613</v>
      </c>
      <c r="S54" s="33">
        <v>0</v>
      </c>
      <c r="T54" s="33">
        <v>1</v>
      </c>
      <c r="U54" s="33">
        <v>8</v>
      </c>
      <c r="V54" s="33">
        <v>0</v>
      </c>
      <c r="W54" s="33">
        <v>2</v>
      </c>
      <c r="X54" s="33">
        <v>0</v>
      </c>
      <c r="Y54" s="33">
        <v>2</v>
      </c>
      <c r="Z54" s="33">
        <v>26</v>
      </c>
      <c r="AA54" s="33">
        <v>161395</v>
      </c>
      <c r="AB54" s="33">
        <v>162067</v>
      </c>
      <c r="AC54" s="33">
        <v>143630</v>
      </c>
      <c r="AD54" s="33">
        <v>2288</v>
      </c>
      <c r="AE54" s="33">
        <v>16145</v>
      </c>
      <c r="AF54" s="33">
        <v>0</v>
      </c>
      <c r="AG54" s="33">
        <v>193679</v>
      </c>
      <c r="AH54" s="33">
        <v>0</v>
      </c>
      <c r="AI54" s="33">
        <v>0</v>
      </c>
      <c r="AJ54" s="33">
        <v>0</v>
      </c>
    </row>
    <row r="55" spans="1:36" ht="22.5">
      <c r="A55" s="32" t="s">
        <v>72</v>
      </c>
      <c r="B55" s="33">
        <v>1</v>
      </c>
      <c r="C55" s="32" t="s">
        <v>59</v>
      </c>
      <c r="D55" s="33">
        <v>46965</v>
      </c>
      <c r="E55" s="33">
        <v>0</v>
      </c>
      <c r="F55" s="33">
        <v>640</v>
      </c>
      <c r="G55" s="33">
        <v>0</v>
      </c>
      <c r="H55" s="33">
        <v>46319</v>
      </c>
      <c r="I55" s="33">
        <v>84</v>
      </c>
      <c r="J55" s="33">
        <v>2204</v>
      </c>
      <c r="K55" s="33">
        <v>4704</v>
      </c>
      <c r="L55" s="33">
        <v>7048</v>
      </c>
      <c r="M55" s="33">
        <v>5114</v>
      </c>
      <c r="N55" s="33">
        <v>1143</v>
      </c>
      <c r="O55" s="33">
        <v>825</v>
      </c>
      <c r="P55" s="33">
        <v>63</v>
      </c>
      <c r="Q55" s="33">
        <v>90</v>
      </c>
      <c r="R55" s="33">
        <v>678</v>
      </c>
      <c r="S55" s="33">
        <v>0</v>
      </c>
      <c r="T55" s="33">
        <v>59</v>
      </c>
      <c r="U55" s="33">
        <v>11061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285708</v>
      </c>
      <c r="AB55" s="33">
        <v>0</v>
      </c>
      <c r="AC55" s="33">
        <v>236795</v>
      </c>
      <c r="AD55" s="33">
        <v>38028</v>
      </c>
      <c r="AE55" s="33">
        <v>28572</v>
      </c>
      <c r="AF55" s="33">
        <v>42864</v>
      </c>
      <c r="AG55" s="33">
        <v>51444</v>
      </c>
      <c r="AH55" s="33">
        <v>5692</v>
      </c>
      <c r="AI55" s="33">
        <v>6283</v>
      </c>
      <c r="AJ55" s="33">
        <v>6283</v>
      </c>
    </row>
    <row r="56" spans="1:36" ht="22.5">
      <c r="A56" s="32" t="s">
        <v>72</v>
      </c>
      <c r="B56" s="33">
        <v>2</v>
      </c>
      <c r="C56" s="32" t="s">
        <v>59</v>
      </c>
      <c r="D56" s="33">
        <v>44420</v>
      </c>
      <c r="E56" s="33">
        <v>3971</v>
      </c>
      <c r="F56" s="33">
        <v>571</v>
      </c>
      <c r="G56" s="33">
        <v>678</v>
      </c>
      <c r="H56" s="33">
        <v>45150</v>
      </c>
      <c r="I56" s="33">
        <v>117</v>
      </c>
      <c r="J56" s="33">
        <v>2343</v>
      </c>
      <c r="K56" s="33">
        <v>4451</v>
      </c>
      <c r="L56" s="33">
        <v>6668</v>
      </c>
      <c r="M56" s="33">
        <v>8337</v>
      </c>
      <c r="N56" s="33">
        <v>1412</v>
      </c>
      <c r="O56" s="33">
        <v>1576</v>
      </c>
      <c r="P56" s="33">
        <v>55</v>
      </c>
      <c r="Q56" s="33">
        <v>80</v>
      </c>
      <c r="R56" s="33">
        <v>1246</v>
      </c>
      <c r="S56" s="33">
        <v>0</v>
      </c>
      <c r="T56" s="33">
        <v>59</v>
      </c>
      <c r="U56" s="33">
        <v>20452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277799</v>
      </c>
      <c r="AB56" s="33">
        <v>45752</v>
      </c>
      <c r="AC56" s="33">
        <v>199154</v>
      </c>
      <c r="AD56" s="33">
        <v>46579</v>
      </c>
      <c r="AE56" s="33">
        <v>27778</v>
      </c>
      <c r="AF56" s="33">
        <v>41675</v>
      </c>
      <c r="AG56" s="33">
        <v>113496</v>
      </c>
      <c r="AH56" s="33">
        <v>3729</v>
      </c>
      <c r="AI56" s="33">
        <v>4165</v>
      </c>
      <c r="AJ56" s="33">
        <v>4165</v>
      </c>
    </row>
    <row r="57" spans="1:36" ht="22.5">
      <c r="A57" s="32" t="s">
        <v>72</v>
      </c>
      <c r="B57" s="33">
        <v>3</v>
      </c>
      <c r="C57" s="32" t="s">
        <v>59</v>
      </c>
      <c r="D57" s="33">
        <v>49931</v>
      </c>
      <c r="E57" s="33">
        <v>6925</v>
      </c>
      <c r="F57" s="33">
        <v>716</v>
      </c>
      <c r="G57" s="33">
        <v>657</v>
      </c>
      <c r="H57" s="33">
        <v>44528</v>
      </c>
      <c r="I57" s="33">
        <v>120</v>
      </c>
      <c r="J57" s="33">
        <v>1977</v>
      </c>
      <c r="K57" s="33">
        <v>4999</v>
      </c>
      <c r="L57" s="33">
        <v>7492</v>
      </c>
      <c r="M57" s="33">
        <v>16243</v>
      </c>
      <c r="N57" s="33">
        <v>559</v>
      </c>
      <c r="O57" s="33">
        <v>334</v>
      </c>
      <c r="P57" s="33">
        <v>71</v>
      </c>
      <c r="Q57" s="33">
        <v>102</v>
      </c>
      <c r="R57" s="33">
        <v>1391</v>
      </c>
      <c r="S57" s="33">
        <v>0</v>
      </c>
      <c r="T57" s="33">
        <v>67</v>
      </c>
      <c r="U57" s="33">
        <v>5022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283430</v>
      </c>
      <c r="AB57" s="33">
        <v>108498</v>
      </c>
      <c r="AC57" s="33">
        <v>181747</v>
      </c>
      <c r="AD57" s="33">
        <v>48455</v>
      </c>
      <c r="AE57" s="33">
        <v>28345</v>
      </c>
      <c r="AF57" s="33">
        <v>42519</v>
      </c>
      <c r="AG57" s="33">
        <v>194790</v>
      </c>
      <c r="AH57" s="33">
        <v>1949</v>
      </c>
      <c r="AI57" s="33">
        <v>2760</v>
      </c>
      <c r="AJ57" s="33">
        <v>2760</v>
      </c>
    </row>
    <row r="58" spans="1:36" ht="22.5">
      <c r="A58" s="32" t="s">
        <v>72</v>
      </c>
      <c r="B58" s="33">
        <v>4</v>
      </c>
      <c r="C58" s="32" t="s">
        <v>59</v>
      </c>
      <c r="D58" s="33">
        <v>49544</v>
      </c>
      <c r="E58" s="33">
        <v>15684</v>
      </c>
      <c r="F58" s="33">
        <v>790</v>
      </c>
      <c r="G58" s="33">
        <v>1391</v>
      </c>
      <c r="H58" s="33">
        <v>47475</v>
      </c>
      <c r="I58" s="33">
        <v>121</v>
      </c>
      <c r="J58" s="33">
        <v>2963</v>
      </c>
      <c r="K58" s="33">
        <v>4963</v>
      </c>
      <c r="L58" s="33">
        <v>0</v>
      </c>
      <c r="M58" s="33">
        <v>21450</v>
      </c>
      <c r="N58" s="33">
        <v>0</v>
      </c>
      <c r="O58" s="33">
        <v>1697</v>
      </c>
      <c r="P58" s="33">
        <v>77</v>
      </c>
      <c r="Q58" s="33">
        <v>0</v>
      </c>
      <c r="R58" s="33">
        <v>2194</v>
      </c>
      <c r="S58" s="33">
        <v>0</v>
      </c>
      <c r="T58" s="33">
        <v>57</v>
      </c>
      <c r="U58" s="33">
        <v>21936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299553</v>
      </c>
      <c r="AB58" s="33">
        <v>192841</v>
      </c>
      <c r="AC58" s="33">
        <v>218092</v>
      </c>
      <c r="AD58" s="33">
        <v>61176</v>
      </c>
      <c r="AE58" s="33">
        <v>29948</v>
      </c>
      <c r="AF58" s="33">
        <v>0</v>
      </c>
      <c r="AG58" s="33">
        <v>247515</v>
      </c>
      <c r="AH58" s="33">
        <v>0</v>
      </c>
      <c r="AI58" s="33">
        <v>4437</v>
      </c>
      <c r="AJ58" s="33">
        <v>4437</v>
      </c>
    </row>
    <row r="59" spans="1:36" ht="22.5">
      <c r="A59" s="32" t="s">
        <v>73</v>
      </c>
      <c r="B59" s="33">
        <v>1</v>
      </c>
      <c r="C59" s="32" t="s">
        <v>59</v>
      </c>
      <c r="D59" s="33">
        <v>22393</v>
      </c>
      <c r="E59" s="33">
        <v>0</v>
      </c>
      <c r="F59" s="33">
        <v>1250</v>
      </c>
      <c r="G59" s="33">
        <v>0</v>
      </c>
      <c r="H59" s="33">
        <v>19558</v>
      </c>
      <c r="I59" s="33">
        <v>3</v>
      </c>
      <c r="J59" s="33">
        <v>967</v>
      </c>
      <c r="K59" s="33">
        <v>2243</v>
      </c>
      <c r="L59" s="33">
        <v>3360</v>
      </c>
      <c r="M59" s="33">
        <v>4164</v>
      </c>
      <c r="N59" s="33">
        <v>53</v>
      </c>
      <c r="O59" s="33">
        <v>0</v>
      </c>
      <c r="P59" s="33">
        <v>132</v>
      </c>
      <c r="Q59" s="33">
        <v>191</v>
      </c>
      <c r="R59" s="33">
        <v>1379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139153</v>
      </c>
      <c r="AB59" s="33">
        <v>0</v>
      </c>
      <c r="AC59" s="33">
        <v>121357</v>
      </c>
      <c r="AD59" s="33">
        <v>2449</v>
      </c>
      <c r="AE59" s="33">
        <v>13918</v>
      </c>
      <c r="AF59" s="33">
        <v>20877</v>
      </c>
      <c r="AG59" s="33">
        <v>29775</v>
      </c>
      <c r="AH59" s="33">
        <v>508</v>
      </c>
      <c r="AI59" s="33">
        <v>0</v>
      </c>
      <c r="AJ59" s="33">
        <v>0</v>
      </c>
    </row>
    <row r="60" spans="1:36" ht="22.5">
      <c r="A60" s="32" t="s">
        <v>73</v>
      </c>
      <c r="B60" s="33">
        <v>2</v>
      </c>
      <c r="C60" s="32" t="s">
        <v>59</v>
      </c>
      <c r="D60" s="33">
        <v>22028</v>
      </c>
      <c r="E60" s="33">
        <v>4154</v>
      </c>
      <c r="F60" s="33">
        <v>1244</v>
      </c>
      <c r="G60" s="33">
        <v>1379</v>
      </c>
      <c r="H60" s="33">
        <v>19358</v>
      </c>
      <c r="I60" s="33">
        <v>24</v>
      </c>
      <c r="J60" s="33">
        <v>1914</v>
      </c>
      <c r="K60" s="33">
        <v>2208</v>
      </c>
      <c r="L60" s="33">
        <v>3306</v>
      </c>
      <c r="M60" s="33">
        <v>7310</v>
      </c>
      <c r="N60" s="33">
        <v>135</v>
      </c>
      <c r="O60" s="33">
        <v>57</v>
      </c>
      <c r="P60" s="33">
        <v>131</v>
      </c>
      <c r="Q60" s="33">
        <v>191</v>
      </c>
      <c r="R60" s="33">
        <v>2730</v>
      </c>
      <c r="S60" s="33">
        <v>0</v>
      </c>
      <c r="T60" s="33">
        <v>0</v>
      </c>
      <c r="U60" s="33">
        <v>500</v>
      </c>
      <c r="V60" s="33">
        <v>3</v>
      </c>
      <c r="W60" s="33">
        <v>3</v>
      </c>
      <c r="X60" s="33">
        <v>0</v>
      </c>
      <c r="Y60" s="33">
        <v>0</v>
      </c>
      <c r="Z60" s="33">
        <v>0</v>
      </c>
      <c r="AA60" s="33">
        <v>140087</v>
      </c>
      <c r="AB60" s="33">
        <v>29866</v>
      </c>
      <c r="AC60" s="33">
        <v>109950</v>
      </c>
      <c r="AD60" s="33">
        <v>2664</v>
      </c>
      <c r="AE60" s="33">
        <v>14010</v>
      </c>
      <c r="AF60" s="33">
        <v>21016</v>
      </c>
      <c r="AG60" s="33">
        <v>71357</v>
      </c>
      <c r="AH60" s="33">
        <v>0</v>
      </c>
      <c r="AI60" s="33">
        <v>0</v>
      </c>
      <c r="AJ60" s="33">
        <v>0</v>
      </c>
    </row>
    <row r="61" spans="1:36" ht="22.5">
      <c r="A61" s="32" t="s">
        <v>73</v>
      </c>
      <c r="B61" s="33">
        <v>3</v>
      </c>
      <c r="C61" s="32" t="s">
        <v>59</v>
      </c>
      <c r="D61" s="33">
        <v>24956</v>
      </c>
      <c r="E61" s="33">
        <v>7306</v>
      </c>
      <c r="F61" s="33">
        <v>1240</v>
      </c>
      <c r="G61" s="33">
        <v>2731</v>
      </c>
      <c r="H61" s="33">
        <v>20178</v>
      </c>
      <c r="I61" s="33">
        <v>0</v>
      </c>
      <c r="J61" s="33">
        <v>1628</v>
      </c>
      <c r="K61" s="33">
        <v>2496</v>
      </c>
      <c r="L61" s="33">
        <v>3745</v>
      </c>
      <c r="M61" s="33">
        <v>12952</v>
      </c>
      <c r="N61" s="33">
        <v>0</v>
      </c>
      <c r="O61" s="33">
        <v>0</v>
      </c>
      <c r="P61" s="33">
        <v>132</v>
      </c>
      <c r="Q61" s="33">
        <v>188</v>
      </c>
      <c r="R61" s="33">
        <v>4103</v>
      </c>
      <c r="S61" s="33">
        <v>0</v>
      </c>
      <c r="T61" s="33">
        <v>0</v>
      </c>
      <c r="U61" s="33">
        <v>0</v>
      </c>
      <c r="V61" s="33">
        <v>2</v>
      </c>
      <c r="W61" s="33">
        <v>2</v>
      </c>
      <c r="X61" s="33">
        <v>0</v>
      </c>
      <c r="Y61" s="33">
        <v>0</v>
      </c>
      <c r="Z61" s="33">
        <v>0</v>
      </c>
      <c r="AA61" s="33">
        <v>137986</v>
      </c>
      <c r="AB61" s="33">
        <v>71309</v>
      </c>
      <c r="AC61" s="33">
        <v>95851</v>
      </c>
      <c r="AD61" s="33">
        <v>2048</v>
      </c>
      <c r="AE61" s="33">
        <v>13804</v>
      </c>
      <c r="AF61" s="33">
        <v>20698</v>
      </c>
      <c r="AG61" s="33">
        <v>125197</v>
      </c>
      <c r="AH61" s="33">
        <v>0</v>
      </c>
      <c r="AI61" s="33">
        <v>0</v>
      </c>
      <c r="AJ61" s="33">
        <v>0</v>
      </c>
    </row>
    <row r="62" spans="1:36" ht="22.5">
      <c r="A62" s="32" t="s">
        <v>73</v>
      </c>
      <c r="B62" s="33">
        <v>4</v>
      </c>
      <c r="C62" s="32" t="s">
        <v>59</v>
      </c>
      <c r="D62" s="33">
        <v>26766</v>
      </c>
      <c r="E62" s="33">
        <v>12996</v>
      </c>
      <c r="F62" s="33">
        <v>1238</v>
      </c>
      <c r="G62" s="33">
        <v>4103</v>
      </c>
      <c r="H62" s="33">
        <v>21557</v>
      </c>
      <c r="I62" s="33">
        <v>0</v>
      </c>
      <c r="J62" s="33">
        <v>2349</v>
      </c>
      <c r="K62" s="33">
        <v>2679</v>
      </c>
      <c r="L62" s="33">
        <v>0</v>
      </c>
      <c r="M62" s="33">
        <v>18535</v>
      </c>
      <c r="N62" s="33">
        <v>0</v>
      </c>
      <c r="O62" s="33">
        <v>0</v>
      </c>
      <c r="P62" s="33">
        <v>130</v>
      </c>
      <c r="Q62" s="33">
        <v>0</v>
      </c>
      <c r="R62" s="33">
        <v>5471</v>
      </c>
      <c r="S62" s="33">
        <v>0</v>
      </c>
      <c r="T62" s="33">
        <v>0</v>
      </c>
      <c r="U62" s="33">
        <v>0</v>
      </c>
      <c r="V62" s="33">
        <v>1</v>
      </c>
      <c r="W62" s="33">
        <v>1</v>
      </c>
      <c r="X62" s="33">
        <v>0</v>
      </c>
      <c r="Y62" s="33">
        <v>0</v>
      </c>
      <c r="Z62" s="33">
        <v>0</v>
      </c>
      <c r="AA62" s="33">
        <v>149825</v>
      </c>
      <c r="AB62" s="33">
        <v>128070</v>
      </c>
      <c r="AC62" s="33">
        <v>125511</v>
      </c>
      <c r="AD62" s="33">
        <v>3428</v>
      </c>
      <c r="AE62" s="33">
        <v>14985</v>
      </c>
      <c r="AF62" s="33">
        <v>0</v>
      </c>
      <c r="AG62" s="33">
        <v>163944</v>
      </c>
      <c r="AH62" s="33">
        <v>0</v>
      </c>
      <c r="AI62" s="33">
        <v>0</v>
      </c>
      <c r="AJ62" s="33">
        <v>0</v>
      </c>
    </row>
    <row r="63" spans="1:36" ht="22.5">
      <c r="A63" s="32" t="s">
        <v>74</v>
      </c>
      <c r="B63" s="33">
        <v>1</v>
      </c>
      <c r="C63" s="32" t="s">
        <v>59</v>
      </c>
      <c r="D63" s="33">
        <v>51236</v>
      </c>
      <c r="E63" s="33">
        <v>0</v>
      </c>
      <c r="F63" s="33">
        <v>0</v>
      </c>
      <c r="G63" s="33">
        <v>0</v>
      </c>
      <c r="H63" s="33">
        <v>45486</v>
      </c>
      <c r="I63" s="33">
        <v>8</v>
      </c>
      <c r="J63" s="33">
        <v>1236</v>
      </c>
      <c r="K63" s="33">
        <v>5141</v>
      </c>
      <c r="L63" s="33">
        <v>7692</v>
      </c>
      <c r="M63" s="33">
        <v>9872</v>
      </c>
      <c r="N63" s="33">
        <v>200</v>
      </c>
      <c r="O63" s="33">
        <v>17</v>
      </c>
      <c r="P63" s="33">
        <v>0</v>
      </c>
      <c r="Q63" s="33">
        <v>0</v>
      </c>
      <c r="R63" s="33">
        <v>0</v>
      </c>
      <c r="S63" s="33">
        <v>0</v>
      </c>
      <c r="T63" s="33">
        <v>8</v>
      </c>
      <c r="U63" s="33">
        <v>269</v>
      </c>
      <c r="V63" s="33">
        <v>0</v>
      </c>
      <c r="W63" s="33">
        <v>3</v>
      </c>
      <c r="X63" s="33">
        <v>0</v>
      </c>
      <c r="Y63" s="33">
        <v>3</v>
      </c>
      <c r="Z63" s="33">
        <v>0</v>
      </c>
      <c r="AA63" s="33">
        <v>307209</v>
      </c>
      <c r="AB63" s="33">
        <v>0</v>
      </c>
      <c r="AC63" s="33">
        <v>229496</v>
      </c>
      <c r="AD63" s="33">
        <v>5320</v>
      </c>
      <c r="AE63" s="33">
        <v>30728</v>
      </c>
      <c r="AF63" s="33">
        <v>46085</v>
      </c>
      <c r="AG63" s="33">
        <v>105721</v>
      </c>
      <c r="AH63" s="33">
        <v>1788</v>
      </c>
      <c r="AI63" s="33">
        <v>801</v>
      </c>
      <c r="AJ63" s="33">
        <v>801</v>
      </c>
    </row>
    <row r="64" spans="1:36" ht="22.5">
      <c r="A64" s="32" t="s">
        <v>74</v>
      </c>
      <c r="B64" s="33">
        <v>2</v>
      </c>
      <c r="C64" s="32" t="s">
        <v>59</v>
      </c>
      <c r="D64" s="33">
        <v>49762</v>
      </c>
      <c r="E64" s="33">
        <v>9585</v>
      </c>
      <c r="F64" s="33">
        <v>0</v>
      </c>
      <c r="G64" s="33">
        <v>0</v>
      </c>
      <c r="H64" s="33">
        <v>45972</v>
      </c>
      <c r="I64" s="33">
        <v>0</v>
      </c>
      <c r="J64" s="33">
        <v>1027</v>
      </c>
      <c r="K64" s="33">
        <v>4985</v>
      </c>
      <c r="L64" s="33">
        <v>7467</v>
      </c>
      <c r="M64" s="33">
        <v>17652</v>
      </c>
      <c r="N64" s="33">
        <v>250</v>
      </c>
      <c r="O64" s="33">
        <v>69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863</v>
      </c>
      <c r="V64" s="33">
        <v>0</v>
      </c>
      <c r="W64" s="33">
        <v>2</v>
      </c>
      <c r="X64" s="33">
        <v>0</v>
      </c>
      <c r="Y64" s="33">
        <v>2</v>
      </c>
      <c r="Z64" s="33">
        <v>0</v>
      </c>
      <c r="AA64" s="33">
        <v>308015</v>
      </c>
      <c r="AB64" s="33">
        <v>102972</v>
      </c>
      <c r="AC64" s="33">
        <v>221936</v>
      </c>
      <c r="AD64" s="33">
        <v>4705</v>
      </c>
      <c r="AE64" s="33">
        <v>30805</v>
      </c>
      <c r="AF64" s="33">
        <v>46203</v>
      </c>
      <c r="AG64" s="33">
        <v>215456</v>
      </c>
      <c r="AH64" s="33">
        <v>277</v>
      </c>
      <c r="AI64" s="33">
        <v>0</v>
      </c>
      <c r="AJ64" s="33">
        <v>0</v>
      </c>
    </row>
    <row r="65" spans="1:36" ht="22.5">
      <c r="A65" s="32" t="s">
        <v>74</v>
      </c>
      <c r="B65" s="33">
        <v>3</v>
      </c>
      <c r="C65" s="32" t="s">
        <v>59</v>
      </c>
      <c r="D65" s="33">
        <v>55787</v>
      </c>
      <c r="E65" s="33">
        <v>17029</v>
      </c>
      <c r="F65" s="33">
        <v>459</v>
      </c>
      <c r="G65" s="33">
        <v>0</v>
      </c>
      <c r="H65" s="33">
        <v>45060</v>
      </c>
      <c r="I65" s="33">
        <v>28</v>
      </c>
      <c r="J65" s="33">
        <v>953</v>
      </c>
      <c r="K65" s="33">
        <v>5584</v>
      </c>
      <c r="L65" s="33">
        <v>8369</v>
      </c>
      <c r="M65" s="33">
        <v>32513</v>
      </c>
      <c r="N65" s="33">
        <v>113</v>
      </c>
      <c r="O65" s="33">
        <v>13</v>
      </c>
      <c r="P65" s="33">
        <v>38</v>
      </c>
      <c r="Q65" s="33">
        <v>62</v>
      </c>
      <c r="R65" s="33">
        <v>476</v>
      </c>
      <c r="S65" s="33">
        <v>0</v>
      </c>
      <c r="T65" s="33">
        <v>7</v>
      </c>
      <c r="U65" s="33">
        <v>212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309771</v>
      </c>
      <c r="AB65" s="33">
        <v>212853</v>
      </c>
      <c r="AC65" s="33">
        <v>223250</v>
      </c>
      <c r="AD65" s="33">
        <v>4204</v>
      </c>
      <c r="AE65" s="33">
        <v>30968</v>
      </c>
      <c r="AF65" s="33">
        <v>46471</v>
      </c>
      <c r="AG65" s="33">
        <v>326193</v>
      </c>
      <c r="AH65" s="33">
        <v>35</v>
      </c>
      <c r="AI65" s="33">
        <v>0</v>
      </c>
      <c r="AJ65" s="33">
        <v>0</v>
      </c>
    </row>
    <row r="66" spans="1:36" ht="22.5">
      <c r="A66" s="32" t="s">
        <v>74</v>
      </c>
      <c r="B66" s="33">
        <v>4</v>
      </c>
      <c r="C66" s="32" t="s">
        <v>59</v>
      </c>
      <c r="D66" s="33">
        <v>56974</v>
      </c>
      <c r="E66" s="33">
        <v>31724</v>
      </c>
      <c r="F66" s="33">
        <v>32</v>
      </c>
      <c r="G66" s="33">
        <v>469</v>
      </c>
      <c r="H66" s="33">
        <v>51251</v>
      </c>
      <c r="I66" s="33">
        <v>22</v>
      </c>
      <c r="J66" s="33">
        <v>2285</v>
      </c>
      <c r="K66" s="33">
        <v>5707</v>
      </c>
      <c r="L66" s="33">
        <v>0</v>
      </c>
      <c r="M66" s="33">
        <v>41177</v>
      </c>
      <c r="N66" s="33">
        <v>0</v>
      </c>
      <c r="O66" s="33">
        <v>308</v>
      </c>
      <c r="P66" s="33">
        <v>3</v>
      </c>
      <c r="Q66" s="33">
        <v>0</v>
      </c>
      <c r="R66" s="33">
        <v>486</v>
      </c>
      <c r="S66" s="33">
        <v>0</v>
      </c>
      <c r="T66" s="33">
        <v>4</v>
      </c>
      <c r="U66" s="33">
        <v>4499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314443</v>
      </c>
      <c r="AB66" s="33">
        <v>321583</v>
      </c>
      <c r="AC66" s="33">
        <v>253573</v>
      </c>
      <c r="AD66" s="33">
        <v>4989</v>
      </c>
      <c r="AE66" s="33">
        <v>31447</v>
      </c>
      <c r="AF66" s="33">
        <v>0</v>
      </c>
      <c r="AG66" s="33">
        <v>408966</v>
      </c>
      <c r="AH66" s="33">
        <v>0</v>
      </c>
      <c r="AI66" s="33">
        <v>69</v>
      </c>
      <c r="AJ66" s="33">
        <v>69</v>
      </c>
    </row>
    <row r="67" spans="1:36" ht="22.5">
      <c r="A67" s="32" t="s">
        <v>75</v>
      </c>
      <c r="B67" s="33">
        <v>1</v>
      </c>
      <c r="C67" s="32" t="s">
        <v>59</v>
      </c>
      <c r="D67" s="33">
        <v>123975</v>
      </c>
      <c r="E67" s="33">
        <v>0</v>
      </c>
      <c r="F67" s="33">
        <v>0</v>
      </c>
      <c r="G67" s="33">
        <v>0</v>
      </c>
      <c r="H67" s="33">
        <v>118991</v>
      </c>
      <c r="I67" s="33">
        <v>0</v>
      </c>
      <c r="J67" s="33">
        <v>919</v>
      </c>
      <c r="K67" s="33">
        <v>12422</v>
      </c>
      <c r="L67" s="33">
        <v>18605</v>
      </c>
      <c r="M67" s="33">
        <v>17727</v>
      </c>
      <c r="N67" s="33">
        <v>766</v>
      </c>
      <c r="O67" s="33">
        <v>474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5928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742004</v>
      </c>
      <c r="AB67" s="33">
        <v>0</v>
      </c>
      <c r="AC67" s="33">
        <v>689082</v>
      </c>
      <c r="AD67" s="33">
        <v>3363</v>
      </c>
      <c r="AE67" s="33">
        <v>74202</v>
      </c>
      <c r="AF67" s="33">
        <v>111302</v>
      </c>
      <c r="AG67" s="33">
        <v>138952</v>
      </c>
      <c r="AH67" s="33">
        <v>10819</v>
      </c>
      <c r="AI67" s="33">
        <v>4332</v>
      </c>
      <c r="AJ67" s="33">
        <v>4332</v>
      </c>
    </row>
    <row r="68" spans="1:36" ht="22.5">
      <c r="A68" s="32" t="s">
        <v>75</v>
      </c>
      <c r="B68" s="33">
        <v>2</v>
      </c>
      <c r="C68" s="32" t="s">
        <v>59</v>
      </c>
      <c r="D68" s="33">
        <v>123565</v>
      </c>
      <c r="E68" s="33">
        <v>16961</v>
      </c>
      <c r="F68" s="33">
        <v>0</v>
      </c>
      <c r="G68" s="33">
        <v>0</v>
      </c>
      <c r="H68" s="33">
        <v>118636</v>
      </c>
      <c r="I68" s="33">
        <v>0</v>
      </c>
      <c r="J68" s="33">
        <v>1002</v>
      </c>
      <c r="K68" s="33">
        <v>12377</v>
      </c>
      <c r="L68" s="33">
        <v>18542</v>
      </c>
      <c r="M68" s="33">
        <v>35028</v>
      </c>
      <c r="N68" s="33">
        <v>918</v>
      </c>
      <c r="O68" s="33">
        <v>845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10566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751255</v>
      </c>
      <c r="AB68" s="33">
        <v>128133</v>
      </c>
      <c r="AC68" s="33">
        <v>642791</v>
      </c>
      <c r="AD68" s="33">
        <v>565</v>
      </c>
      <c r="AE68" s="33">
        <v>75132</v>
      </c>
      <c r="AF68" s="33">
        <v>112694</v>
      </c>
      <c r="AG68" s="33">
        <v>318294</v>
      </c>
      <c r="AH68" s="33">
        <v>4812</v>
      </c>
      <c r="AI68" s="33">
        <v>2316</v>
      </c>
      <c r="AJ68" s="33">
        <v>2316</v>
      </c>
    </row>
    <row r="69" spans="1:36" ht="22.5">
      <c r="A69" s="32" t="s">
        <v>75</v>
      </c>
      <c r="B69" s="33">
        <v>3</v>
      </c>
      <c r="C69" s="32" t="s">
        <v>59</v>
      </c>
      <c r="D69" s="33">
        <v>138259</v>
      </c>
      <c r="E69" s="33">
        <v>33835</v>
      </c>
      <c r="F69" s="33">
        <v>0</v>
      </c>
      <c r="G69" s="33">
        <v>0</v>
      </c>
      <c r="H69" s="33">
        <v>119824</v>
      </c>
      <c r="I69" s="33">
        <v>0</v>
      </c>
      <c r="J69" s="33">
        <v>973</v>
      </c>
      <c r="K69" s="33">
        <v>13854</v>
      </c>
      <c r="L69" s="33">
        <v>20748</v>
      </c>
      <c r="M69" s="33">
        <v>65722</v>
      </c>
      <c r="N69" s="33">
        <v>436</v>
      </c>
      <c r="O69" s="33">
        <v>135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1811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772131</v>
      </c>
      <c r="AB69" s="33">
        <v>310862</v>
      </c>
      <c r="AC69" s="33">
        <v>635730</v>
      </c>
      <c r="AD69" s="33">
        <v>5733</v>
      </c>
      <c r="AE69" s="33">
        <v>77208</v>
      </c>
      <c r="AF69" s="33">
        <v>115820</v>
      </c>
      <c r="AG69" s="33">
        <v>524554</v>
      </c>
      <c r="AH69" s="33">
        <v>3550</v>
      </c>
      <c r="AI69" s="33">
        <v>2258</v>
      </c>
      <c r="AJ69" s="33">
        <v>2258</v>
      </c>
    </row>
    <row r="70" spans="1:36" ht="22.5">
      <c r="A70" s="32" t="s">
        <v>75</v>
      </c>
      <c r="B70" s="33">
        <v>4</v>
      </c>
      <c r="C70" s="32" t="s">
        <v>59</v>
      </c>
      <c r="D70" s="33">
        <v>147418</v>
      </c>
      <c r="E70" s="33">
        <v>64817</v>
      </c>
      <c r="F70" s="33">
        <v>0</v>
      </c>
      <c r="G70" s="33">
        <v>0</v>
      </c>
      <c r="H70" s="33">
        <v>131648</v>
      </c>
      <c r="I70" s="33">
        <v>0</v>
      </c>
      <c r="J70" s="33">
        <v>1346</v>
      </c>
      <c r="K70" s="33">
        <v>14773</v>
      </c>
      <c r="L70" s="33">
        <v>0</v>
      </c>
      <c r="M70" s="33">
        <v>94272</v>
      </c>
      <c r="N70" s="33">
        <v>0</v>
      </c>
      <c r="O70" s="33">
        <v>258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3743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795641</v>
      </c>
      <c r="AB70" s="33">
        <v>518330</v>
      </c>
      <c r="AC70" s="33">
        <v>712438</v>
      </c>
      <c r="AD70" s="33">
        <v>4234</v>
      </c>
      <c r="AE70" s="33">
        <v>79568</v>
      </c>
      <c r="AF70" s="33">
        <v>0</v>
      </c>
      <c r="AG70" s="33">
        <v>680734</v>
      </c>
      <c r="AH70" s="33">
        <v>0</v>
      </c>
      <c r="AI70" s="33">
        <v>3875</v>
      </c>
      <c r="AJ70" s="33">
        <v>3875</v>
      </c>
    </row>
    <row r="71" spans="1:36" ht="22.5">
      <c r="A71" s="32" t="s">
        <v>76</v>
      </c>
      <c r="B71" s="33">
        <v>1</v>
      </c>
      <c r="C71" s="32" t="s">
        <v>59</v>
      </c>
      <c r="D71" s="33">
        <v>21549</v>
      </c>
      <c r="E71" s="33">
        <v>0</v>
      </c>
      <c r="F71" s="33">
        <v>1443</v>
      </c>
      <c r="G71" s="33">
        <v>0</v>
      </c>
      <c r="H71" s="33">
        <v>17011</v>
      </c>
      <c r="I71" s="33">
        <v>228</v>
      </c>
      <c r="J71" s="33">
        <v>1841</v>
      </c>
      <c r="K71" s="33">
        <v>2157</v>
      </c>
      <c r="L71" s="33">
        <v>3233</v>
      </c>
      <c r="M71" s="33">
        <v>4854</v>
      </c>
      <c r="N71" s="33">
        <v>0</v>
      </c>
      <c r="O71" s="33">
        <v>0</v>
      </c>
      <c r="P71" s="33">
        <v>146</v>
      </c>
      <c r="Q71" s="33">
        <v>213</v>
      </c>
      <c r="R71" s="33">
        <v>1361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132398</v>
      </c>
      <c r="AB71" s="33">
        <v>0</v>
      </c>
      <c r="AC71" s="33">
        <v>89170</v>
      </c>
      <c r="AD71" s="33">
        <v>1127</v>
      </c>
      <c r="AE71" s="33">
        <v>13238</v>
      </c>
      <c r="AF71" s="33">
        <v>19859</v>
      </c>
      <c r="AG71" s="33">
        <v>55395</v>
      </c>
      <c r="AH71" s="33">
        <v>51</v>
      </c>
      <c r="AI71" s="33">
        <v>0</v>
      </c>
      <c r="AJ71" s="33">
        <v>0</v>
      </c>
    </row>
    <row r="72" spans="1:36" ht="22.5">
      <c r="A72" s="32" t="s">
        <v>76</v>
      </c>
      <c r="B72" s="33">
        <v>2</v>
      </c>
      <c r="C72" s="32" t="s">
        <v>59</v>
      </c>
      <c r="D72" s="33">
        <v>20919</v>
      </c>
      <c r="E72" s="33">
        <v>4854</v>
      </c>
      <c r="F72" s="33">
        <v>1438</v>
      </c>
      <c r="G72" s="33">
        <v>1361</v>
      </c>
      <c r="H72" s="33">
        <v>16833</v>
      </c>
      <c r="I72" s="33">
        <v>203</v>
      </c>
      <c r="J72" s="33">
        <v>1912</v>
      </c>
      <c r="K72" s="33">
        <v>2091</v>
      </c>
      <c r="L72" s="33">
        <v>3137</v>
      </c>
      <c r="M72" s="33">
        <v>9126</v>
      </c>
      <c r="N72" s="33">
        <v>7</v>
      </c>
      <c r="O72" s="33">
        <v>0</v>
      </c>
      <c r="P72" s="33">
        <v>146</v>
      </c>
      <c r="Q72" s="33">
        <v>213</v>
      </c>
      <c r="R72" s="33">
        <v>2742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132441</v>
      </c>
      <c r="AB72" s="33">
        <v>55344</v>
      </c>
      <c r="AC72" s="33">
        <v>81044</v>
      </c>
      <c r="AD72" s="33">
        <v>1254</v>
      </c>
      <c r="AE72" s="33">
        <v>13241</v>
      </c>
      <c r="AF72" s="33">
        <v>19864</v>
      </c>
      <c r="AG72" s="33">
        <v>118736</v>
      </c>
      <c r="AH72" s="33">
        <v>0</v>
      </c>
      <c r="AI72" s="33">
        <v>0</v>
      </c>
      <c r="AJ72" s="33">
        <v>0</v>
      </c>
    </row>
    <row r="73" spans="1:36" ht="22.5">
      <c r="A73" s="32" t="s">
        <v>76</v>
      </c>
      <c r="B73" s="33">
        <v>3</v>
      </c>
      <c r="C73" s="32" t="s">
        <v>59</v>
      </c>
      <c r="D73" s="33">
        <v>22111</v>
      </c>
      <c r="E73" s="33">
        <v>9119</v>
      </c>
      <c r="F73" s="33">
        <v>1326</v>
      </c>
      <c r="G73" s="33">
        <v>2742</v>
      </c>
      <c r="H73" s="33">
        <v>16804</v>
      </c>
      <c r="I73" s="33">
        <v>260</v>
      </c>
      <c r="J73" s="33">
        <v>1830</v>
      </c>
      <c r="K73" s="33">
        <v>2209</v>
      </c>
      <c r="L73" s="33">
        <v>3317</v>
      </c>
      <c r="M73" s="33">
        <v>14805</v>
      </c>
      <c r="N73" s="33">
        <v>0</v>
      </c>
      <c r="O73" s="33">
        <v>0</v>
      </c>
      <c r="P73" s="33">
        <v>134</v>
      </c>
      <c r="Q73" s="33">
        <v>202</v>
      </c>
      <c r="R73" s="33">
        <v>3942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v>125831</v>
      </c>
      <c r="AB73" s="33">
        <v>118736</v>
      </c>
      <c r="AC73" s="33">
        <v>76897</v>
      </c>
      <c r="AD73" s="33">
        <v>1944</v>
      </c>
      <c r="AE73" s="33">
        <v>12581</v>
      </c>
      <c r="AF73" s="33">
        <v>18877</v>
      </c>
      <c r="AG73" s="33">
        <v>178310</v>
      </c>
      <c r="AH73" s="33">
        <v>0</v>
      </c>
      <c r="AI73" s="33">
        <v>0</v>
      </c>
      <c r="AJ73" s="33">
        <v>0</v>
      </c>
    </row>
    <row r="74" spans="1:36" ht="22.5">
      <c r="A74" s="32" t="s">
        <v>76</v>
      </c>
      <c r="B74" s="33">
        <v>4</v>
      </c>
      <c r="C74" s="32" t="s">
        <v>59</v>
      </c>
      <c r="D74" s="33">
        <v>23842</v>
      </c>
      <c r="E74" s="33">
        <v>14172</v>
      </c>
      <c r="F74" s="33">
        <v>1388</v>
      </c>
      <c r="G74" s="33">
        <v>3810</v>
      </c>
      <c r="H74" s="33">
        <v>19654</v>
      </c>
      <c r="I74" s="33">
        <v>295</v>
      </c>
      <c r="J74" s="33">
        <v>2383</v>
      </c>
      <c r="K74" s="33">
        <v>2382</v>
      </c>
      <c r="L74" s="33">
        <v>0</v>
      </c>
      <c r="M74" s="33">
        <v>18359</v>
      </c>
      <c r="N74" s="33">
        <v>0</v>
      </c>
      <c r="O74" s="33">
        <v>0</v>
      </c>
      <c r="P74" s="33">
        <v>141</v>
      </c>
      <c r="Q74" s="33">
        <v>0</v>
      </c>
      <c r="R74" s="33">
        <v>5044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134200</v>
      </c>
      <c r="AB74" s="33">
        <v>172392</v>
      </c>
      <c r="AC74" s="33">
        <v>89642</v>
      </c>
      <c r="AD74" s="33">
        <v>1953</v>
      </c>
      <c r="AE74" s="33">
        <v>13418</v>
      </c>
      <c r="AF74" s="33">
        <v>0</v>
      </c>
      <c r="AG74" s="33">
        <v>228414</v>
      </c>
      <c r="AH74" s="33">
        <v>0</v>
      </c>
      <c r="AI74" s="33">
        <v>0</v>
      </c>
      <c r="AJ74" s="33">
        <v>0</v>
      </c>
    </row>
    <row r="75" spans="1:36" ht="22.5">
      <c r="A75" s="32" t="s">
        <v>77</v>
      </c>
      <c r="B75" s="33">
        <v>1</v>
      </c>
      <c r="C75" s="32" t="s">
        <v>59</v>
      </c>
      <c r="D75" s="33">
        <v>45313</v>
      </c>
      <c r="E75" s="33">
        <v>0</v>
      </c>
      <c r="F75" s="33">
        <v>2394</v>
      </c>
      <c r="G75" s="33">
        <v>0</v>
      </c>
      <c r="H75" s="33">
        <v>41425</v>
      </c>
      <c r="I75" s="33">
        <v>33</v>
      </c>
      <c r="J75" s="33">
        <v>664</v>
      </c>
      <c r="K75" s="33">
        <v>4528</v>
      </c>
      <c r="L75" s="33">
        <v>6799</v>
      </c>
      <c r="M75" s="33">
        <v>7976</v>
      </c>
      <c r="N75" s="33">
        <v>211</v>
      </c>
      <c r="O75" s="33">
        <v>13</v>
      </c>
      <c r="P75" s="33">
        <v>248</v>
      </c>
      <c r="Q75" s="33">
        <v>361</v>
      </c>
      <c r="R75" s="33">
        <v>2609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277271</v>
      </c>
      <c r="AB75" s="33">
        <v>0</v>
      </c>
      <c r="AC75" s="33">
        <v>191471</v>
      </c>
      <c r="AD75" s="33">
        <v>1923</v>
      </c>
      <c r="AE75" s="33">
        <v>27732</v>
      </c>
      <c r="AF75" s="33">
        <v>41593</v>
      </c>
      <c r="AG75" s="33">
        <v>111767</v>
      </c>
      <c r="AH75" s="33">
        <v>151</v>
      </c>
      <c r="AI75" s="33">
        <v>0</v>
      </c>
      <c r="AJ75" s="33">
        <v>0</v>
      </c>
    </row>
    <row r="76" spans="1:36" ht="22.5">
      <c r="A76" s="32" t="s">
        <v>77</v>
      </c>
      <c r="B76" s="33">
        <v>2</v>
      </c>
      <c r="C76" s="32" t="s">
        <v>59</v>
      </c>
      <c r="D76" s="33">
        <v>44144</v>
      </c>
      <c r="E76" s="33">
        <v>7760</v>
      </c>
      <c r="F76" s="33">
        <v>2391</v>
      </c>
      <c r="G76" s="33">
        <v>2588</v>
      </c>
      <c r="H76" s="33">
        <v>41076</v>
      </c>
      <c r="I76" s="33">
        <v>36</v>
      </c>
      <c r="J76" s="33">
        <v>894</v>
      </c>
      <c r="K76" s="33">
        <v>4414</v>
      </c>
      <c r="L76" s="33">
        <v>6620</v>
      </c>
      <c r="M76" s="33">
        <v>14746</v>
      </c>
      <c r="N76" s="33">
        <v>204</v>
      </c>
      <c r="O76" s="33">
        <v>194</v>
      </c>
      <c r="P76" s="33">
        <v>248</v>
      </c>
      <c r="Q76" s="33">
        <v>362</v>
      </c>
      <c r="R76" s="33">
        <v>5191</v>
      </c>
      <c r="S76" s="33">
        <v>0</v>
      </c>
      <c r="T76" s="33">
        <v>0</v>
      </c>
      <c r="U76" s="33">
        <v>0</v>
      </c>
      <c r="V76" s="33">
        <v>0</v>
      </c>
      <c r="W76" s="33">
        <v>1</v>
      </c>
      <c r="X76" s="33">
        <v>0</v>
      </c>
      <c r="Y76" s="33">
        <v>1</v>
      </c>
      <c r="Z76" s="33">
        <v>0</v>
      </c>
      <c r="AA76" s="33">
        <v>276081</v>
      </c>
      <c r="AB76" s="33">
        <v>111458</v>
      </c>
      <c r="AC76" s="33">
        <v>194032</v>
      </c>
      <c r="AD76" s="33">
        <v>1790</v>
      </c>
      <c r="AE76" s="33">
        <v>27604</v>
      </c>
      <c r="AF76" s="33">
        <v>41408</v>
      </c>
      <c r="AG76" s="33">
        <v>219536</v>
      </c>
      <c r="AH76" s="33">
        <v>206</v>
      </c>
      <c r="AI76" s="33">
        <v>0</v>
      </c>
      <c r="AJ76" s="33">
        <v>0</v>
      </c>
    </row>
    <row r="77" spans="1:36" ht="22.5">
      <c r="A77" s="32" t="s">
        <v>77</v>
      </c>
      <c r="B77" s="33">
        <v>3</v>
      </c>
      <c r="C77" s="32" t="s">
        <v>59</v>
      </c>
      <c r="D77" s="33">
        <v>49882</v>
      </c>
      <c r="E77" s="33">
        <v>14171</v>
      </c>
      <c r="F77" s="33">
        <v>2355</v>
      </c>
      <c r="G77" s="33">
        <v>5117</v>
      </c>
      <c r="H77" s="33">
        <v>42457</v>
      </c>
      <c r="I77" s="33">
        <v>58</v>
      </c>
      <c r="J77" s="33">
        <v>820</v>
      </c>
      <c r="K77" s="33">
        <v>4987</v>
      </c>
      <c r="L77" s="33">
        <v>7485</v>
      </c>
      <c r="M77" s="33">
        <v>25892</v>
      </c>
      <c r="N77" s="33">
        <v>46</v>
      </c>
      <c r="O77" s="33">
        <v>83</v>
      </c>
      <c r="P77" s="33">
        <v>241</v>
      </c>
      <c r="Q77" s="33">
        <v>358</v>
      </c>
      <c r="R77" s="33">
        <v>7655</v>
      </c>
      <c r="S77" s="33">
        <v>0</v>
      </c>
      <c r="T77" s="33">
        <v>0</v>
      </c>
      <c r="U77" s="33">
        <v>1048</v>
      </c>
      <c r="V77" s="33">
        <v>0</v>
      </c>
      <c r="W77" s="33">
        <v>1</v>
      </c>
      <c r="X77" s="33">
        <v>0</v>
      </c>
      <c r="Y77" s="33">
        <v>1</v>
      </c>
      <c r="Z77" s="33">
        <v>12</v>
      </c>
      <c r="AA77" s="33">
        <v>278801</v>
      </c>
      <c r="AB77" s="33">
        <v>214583</v>
      </c>
      <c r="AC77" s="33">
        <v>200174</v>
      </c>
      <c r="AD77" s="33">
        <v>1891</v>
      </c>
      <c r="AE77" s="33">
        <v>27878</v>
      </c>
      <c r="AF77" s="33">
        <v>41821</v>
      </c>
      <c r="AG77" s="33">
        <v>319201</v>
      </c>
      <c r="AH77" s="33">
        <v>0</v>
      </c>
      <c r="AI77" s="33">
        <v>0</v>
      </c>
      <c r="AJ77" s="33">
        <v>0</v>
      </c>
    </row>
    <row r="78" spans="1:36" ht="22.5">
      <c r="A78" s="32" t="s">
        <v>77</v>
      </c>
      <c r="B78" s="33">
        <v>4</v>
      </c>
      <c r="C78" s="32" t="s">
        <v>59</v>
      </c>
      <c r="D78" s="33">
        <v>50625</v>
      </c>
      <c r="E78" s="33">
        <v>25846</v>
      </c>
      <c r="F78" s="33">
        <v>2357</v>
      </c>
      <c r="G78" s="33">
        <v>7655</v>
      </c>
      <c r="H78" s="33">
        <v>47474</v>
      </c>
      <c r="I78" s="33">
        <v>51</v>
      </c>
      <c r="J78" s="33">
        <v>963</v>
      </c>
      <c r="K78" s="33">
        <v>5063</v>
      </c>
      <c r="L78" s="33">
        <v>0</v>
      </c>
      <c r="M78" s="33">
        <v>33221</v>
      </c>
      <c r="N78" s="33">
        <v>0</v>
      </c>
      <c r="O78" s="33">
        <v>124</v>
      </c>
      <c r="P78" s="33">
        <v>241</v>
      </c>
      <c r="Q78" s="33">
        <v>0</v>
      </c>
      <c r="R78" s="33">
        <v>10202</v>
      </c>
      <c r="S78" s="33">
        <v>0</v>
      </c>
      <c r="T78" s="33">
        <v>0</v>
      </c>
      <c r="U78" s="33">
        <v>1813</v>
      </c>
      <c r="V78" s="33">
        <v>0</v>
      </c>
      <c r="W78" s="33">
        <v>2</v>
      </c>
      <c r="X78" s="33">
        <v>0</v>
      </c>
      <c r="Y78" s="33">
        <v>2</v>
      </c>
      <c r="Z78" s="33">
        <v>26</v>
      </c>
      <c r="AA78" s="33">
        <v>284667</v>
      </c>
      <c r="AB78" s="33">
        <v>319201</v>
      </c>
      <c r="AC78" s="33">
        <v>237971</v>
      </c>
      <c r="AD78" s="33">
        <v>1828</v>
      </c>
      <c r="AE78" s="33">
        <v>28468</v>
      </c>
      <c r="AF78" s="33">
        <v>0</v>
      </c>
      <c r="AG78" s="33">
        <v>392530</v>
      </c>
      <c r="AH78" s="33">
        <v>0</v>
      </c>
      <c r="AI78" s="33">
        <v>0</v>
      </c>
      <c r="AJ78" s="33">
        <v>0</v>
      </c>
    </row>
    <row r="79" spans="1:36" ht="22.5">
      <c r="A79" s="32" t="s">
        <v>78</v>
      </c>
      <c r="B79" s="33">
        <v>1</v>
      </c>
      <c r="C79" s="32" t="s">
        <v>59</v>
      </c>
      <c r="D79" s="33">
        <v>18880</v>
      </c>
      <c r="E79" s="33">
        <v>0</v>
      </c>
      <c r="F79" s="33">
        <v>15</v>
      </c>
      <c r="G79" s="33">
        <v>0</v>
      </c>
      <c r="H79" s="33">
        <v>15845</v>
      </c>
      <c r="I79" s="33">
        <v>4</v>
      </c>
      <c r="J79" s="33">
        <v>1085</v>
      </c>
      <c r="K79" s="33">
        <v>1890</v>
      </c>
      <c r="L79" s="33">
        <v>2831</v>
      </c>
      <c r="M79" s="33">
        <v>3860</v>
      </c>
      <c r="N79" s="33">
        <v>20</v>
      </c>
      <c r="O79" s="33">
        <v>0</v>
      </c>
      <c r="P79" s="33">
        <v>1</v>
      </c>
      <c r="Q79" s="33">
        <v>2</v>
      </c>
      <c r="R79" s="33">
        <v>13</v>
      </c>
      <c r="S79" s="33">
        <v>0</v>
      </c>
      <c r="T79" s="33">
        <v>1</v>
      </c>
      <c r="U79" s="33">
        <v>13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117733</v>
      </c>
      <c r="AB79" s="33">
        <v>0</v>
      </c>
      <c r="AC79" s="33">
        <v>73415</v>
      </c>
      <c r="AD79" s="33">
        <v>7088</v>
      </c>
      <c r="AE79" s="33">
        <v>11774</v>
      </c>
      <c r="AF79" s="33">
        <v>17659</v>
      </c>
      <c r="AG79" s="33">
        <v>49009</v>
      </c>
      <c r="AH79" s="33">
        <v>0</v>
      </c>
      <c r="AI79" s="33">
        <v>0</v>
      </c>
      <c r="AJ79" s="33">
        <v>0</v>
      </c>
    </row>
    <row r="80" spans="1:36" ht="22.5">
      <c r="A80" s="32" t="s">
        <v>78</v>
      </c>
      <c r="B80" s="33">
        <v>2</v>
      </c>
      <c r="C80" s="32" t="s">
        <v>59</v>
      </c>
      <c r="D80" s="33">
        <v>18322</v>
      </c>
      <c r="E80" s="33">
        <v>3716</v>
      </c>
      <c r="F80" s="33">
        <v>5</v>
      </c>
      <c r="G80" s="33">
        <v>13</v>
      </c>
      <c r="H80" s="33">
        <v>15400</v>
      </c>
      <c r="I80" s="33">
        <v>2</v>
      </c>
      <c r="J80" s="33">
        <v>1022</v>
      </c>
      <c r="K80" s="33">
        <v>1837</v>
      </c>
      <c r="L80" s="33">
        <v>2746</v>
      </c>
      <c r="M80" s="33">
        <v>7463</v>
      </c>
      <c r="N80" s="33">
        <v>10</v>
      </c>
      <c r="O80" s="33">
        <v>0</v>
      </c>
      <c r="P80" s="33">
        <v>1</v>
      </c>
      <c r="Q80" s="33">
        <v>1</v>
      </c>
      <c r="R80" s="33">
        <v>18</v>
      </c>
      <c r="S80" s="33">
        <v>0</v>
      </c>
      <c r="T80" s="33">
        <v>1</v>
      </c>
      <c r="U80" s="33">
        <v>13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117514</v>
      </c>
      <c r="AB80" s="33">
        <v>48116</v>
      </c>
      <c r="AC80" s="33">
        <v>66379</v>
      </c>
      <c r="AD80" s="33">
        <v>5770</v>
      </c>
      <c r="AE80" s="33">
        <v>11747</v>
      </c>
      <c r="AF80" s="33">
        <v>17631</v>
      </c>
      <c r="AG80" s="33">
        <v>105238</v>
      </c>
      <c r="AH80" s="33">
        <v>0</v>
      </c>
      <c r="AI80" s="33">
        <v>0</v>
      </c>
      <c r="AJ80" s="33">
        <v>0</v>
      </c>
    </row>
    <row r="81" spans="1:36" ht="22.5">
      <c r="A81" s="32" t="s">
        <v>78</v>
      </c>
      <c r="B81" s="33">
        <v>3</v>
      </c>
      <c r="C81" s="32" t="s">
        <v>59</v>
      </c>
      <c r="D81" s="33">
        <v>20723</v>
      </c>
      <c r="E81" s="33">
        <v>7453</v>
      </c>
      <c r="F81" s="33">
        <v>7</v>
      </c>
      <c r="G81" s="33">
        <v>18</v>
      </c>
      <c r="H81" s="33">
        <v>15082</v>
      </c>
      <c r="I81" s="33">
        <v>3</v>
      </c>
      <c r="J81" s="33">
        <v>1024</v>
      </c>
      <c r="K81" s="33">
        <v>2071</v>
      </c>
      <c r="L81" s="33">
        <v>3110</v>
      </c>
      <c r="M81" s="33">
        <v>14141</v>
      </c>
      <c r="N81" s="33">
        <v>0</v>
      </c>
      <c r="O81" s="33">
        <v>0</v>
      </c>
      <c r="P81" s="33">
        <v>1</v>
      </c>
      <c r="Q81" s="33">
        <v>1</v>
      </c>
      <c r="R81" s="33">
        <v>23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119565</v>
      </c>
      <c r="AB81" s="33">
        <v>105238</v>
      </c>
      <c r="AC81" s="33">
        <v>61114</v>
      </c>
      <c r="AD81" s="33">
        <v>5139</v>
      </c>
      <c r="AE81" s="33">
        <v>11956</v>
      </c>
      <c r="AF81" s="33">
        <v>17933</v>
      </c>
      <c r="AG81" s="33">
        <v>170499</v>
      </c>
      <c r="AH81" s="33">
        <v>0</v>
      </c>
      <c r="AI81" s="33">
        <v>0</v>
      </c>
      <c r="AJ81" s="33">
        <v>0</v>
      </c>
    </row>
    <row r="82" spans="1:36" ht="22.5">
      <c r="A82" s="32" t="s">
        <v>78</v>
      </c>
      <c r="B82" s="33">
        <v>4</v>
      </c>
      <c r="C82" s="32" t="s">
        <v>59</v>
      </c>
      <c r="D82" s="33">
        <v>21464</v>
      </c>
      <c r="E82" s="33">
        <v>13908</v>
      </c>
      <c r="F82" s="33">
        <v>10</v>
      </c>
      <c r="G82" s="33">
        <v>23</v>
      </c>
      <c r="H82" s="33">
        <v>16214</v>
      </c>
      <c r="I82" s="33">
        <v>0</v>
      </c>
      <c r="J82" s="33">
        <v>1394</v>
      </c>
      <c r="K82" s="33">
        <v>2148</v>
      </c>
      <c r="L82" s="33">
        <v>0</v>
      </c>
      <c r="M82" s="33">
        <v>19912</v>
      </c>
      <c r="N82" s="33">
        <v>0</v>
      </c>
      <c r="O82" s="33">
        <v>0</v>
      </c>
      <c r="P82" s="33">
        <v>1</v>
      </c>
      <c r="Q82" s="33">
        <v>0</v>
      </c>
      <c r="R82" s="33">
        <v>34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121996</v>
      </c>
      <c r="AB82" s="33">
        <v>167474</v>
      </c>
      <c r="AC82" s="33">
        <v>76406</v>
      </c>
      <c r="AD82" s="33">
        <v>6450</v>
      </c>
      <c r="AE82" s="33">
        <v>12200</v>
      </c>
      <c r="AF82" s="33">
        <v>0</v>
      </c>
      <c r="AG82" s="33">
        <v>218818</v>
      </c>
      <c r="AH82" s="33">
        <v>0</v>
      </c>
      <c r="AI82" s="33">
        <v>0</v>
      </c>
      <c r="AJ82" s="33">
        <v>0</v>
      </c>
    </row>
    <row r="83" spans="1:36" ht="22.5">
      <c r="A83" s="32" t="s">
        <v>79</v>
      </c>
      <c r="B83" s="33">
        <v>1</v>
      </c>
      <c r="C83" s="32" t="s">
        <v>59</v>
      </c>
      <c r="D83" s="33">
        <v>34639</v>
      </c>
      <c r="E83" s="33">
        <v>0</v>
      </c>
      <c r="F83" s="33">
        <v>0</v>
      </c>
      <c r="G83" s="33">
        <v>0</v>
      </c>
      <c r="H83" s="33">
        <v>36276</v>
      </c>
      <c r="I83" s="33">
        <v>0</v>
      </c>
      <c r="J83" s="33">
        <v>1578</v>
      </c>
      <c r="K83" s="33">
        <v>3470</v>
      </c>
      <c r="L83" s="33">
        <v>5195</v>
      </c>
      <c r="M83" s="33">
        <v>2193</v>
      </c>
      <c r="N83" s="33">
        <v>1444</v>
      </c>
      <c r="O83" s="33">
        <v>494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6176</v>
      </c>
      <c r="V83" s="33">
        <v>0</v>
      </c>
      <c r="W83" s="33">
        <v>0</v>
      </c>
      <c r="X83" s="33">
        <v>0</v>
      </c>
      <c r="Y83" s="33">
        <v>0</v>
      </c>
      <c r="Z83" s="33">
        <v>0</v>
      </c>
      <c r="AA83" s="33">
        <v>193859</v>
      </c>
      <c r="AB83" s="33">
        <v>0</v>
      </c>
      <c r="AC83" s="33">
        <v>177758</v>
      </c>
      <c r="AD83" s="33">
        <v>4602</v>
      </c>
      <c r="AE83" s="33">
        <v>19380</v>
      </c>
      <c r="AF83" s="33">
        <v>29082</v>
      </c>
      <c r="AG83" s="33">
        <v>43866</v>
      </c>
      <c r="AH83" s="33">
        <v>4999</v>
      </c>
      <c r="AI83" s="33">
        <v>7978</v>
      </c>
      <c r="AJ83" s="33">
        <v>7978</v>
      </c>
    </row>
    <row r="84" spans="1:36" ht="22.5">
      <c r="A84" s="32" t="s">
        <v>79</v>
      </c>
      <c r="B84" s="33">
        <v>2</v>
      </c>
      <c r="C84" s="32" t="s">
        <v>59</v>
      </c>
      <c r="D84" s="33">
        <v>33867</v>
      </c>
      <c r="E84" s="33">
        <v>754</v>
      </c>
      <c r="F84" s="33">
        <v>0</v>
      </c>
      <c r="G84" s="33">
        <v>0</v>
      </c>
      <c r="H84" s="33">
        <v>34517</v>
      </c>
      <c r="I84" s="33">
        <v>0</v>
      </c>
      <c r="J84" s="33">
        <v>2233</v>
      </c>
      <c r="K84" s="33">
        <v>3386</v>
      </c>
      <c r="L84" s="33">
        <v>5085</v>
      </c>
      <c r="M84" s="33">
        <v>3501</v>
      </c>
      <c r="N84" s="33">
        <v>1804</v>
      </c>
      <c r="O84" s="33">
        <v>440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5501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203115</v>
      </c>
      <c r="AB84" s="33">
        <v>37712</v>
      </c>
      <c r="AC84" s="33">
        <v>164327</v>
      </c>
      <c r="AD84" s="33">
        <v>7448</v>
      </c>
      <c r="AE84" s="33">
        <v>20312</v>
      </c>
      <c r="AF84" s="33">
        <v>30469</v>
      </c>
      <c r="AG84" s="33">
        <v>92440</v>
      </c>
      <c r="AH84" s="33">
        <v>3069</v>
      </c>
      <c r="AI84" s="33">
        <v>0</v>
      </c>
      <c r="AJ84" s="33">
        <v>0</v>
      </c>
    </row>
    <row r="85" spans="1:36" ht="22.5">
      <c r="A85" s="32" t="s">
        <v>79</v>
      </c>
      <c r="B85" s="33">
        <v>3</v>
      </c>
      <c r="C85" s="32" t="s">
        <v>59</v>
      </c>
      <c r="D85" s="33">
        <v>38299</v>
      </c>
      <c r="E85" s="33">
        <v>1696</v>
      </c>
      <c r="F85" s="33">
        <v>0</v>
      </c>
      <c r="G85" s="33">
        <v>0</v>
      </c>
      <c r="H85" s="33">
        <v>34885</v>
      </c>
      <c r="I85" s="33">
        <v>0</v>
      </c>
      <c r="J85" s="33">
        <v>2189</v>
      </c>
      <c r="K85" s="33">
        <v>3832</v>
      </c>
      <c r="L85" s="33">
        <v>5748</v>
      </c>
      <c r="M85" s="33">
        <v>7481</v>
      </c>
      <c r="N85" s="33">
        <v>522</v>
      </c>
      <c r="O85" s="33">
        <v>206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2576</v>
      </c>
      <c r="V85" s="33">
        <v>0</v>
      </c>
      <c r="W85" s="33">
        <v>0</v>
      </c>
      <c r="X85" s="33">
        <v>0</v>
      </c>
      <c r="Y85" s="33">
        <v>0</v>
      </c>
      <c r="Z85" s="33">
        <v>0</v>
      </c>
      <c r="AA85" s="33">
        <v>202220</v>
      </c>
      <c r="AB85" s="33">
        <v>88965</v>
      </c>
      <c r="AC85" s="33">
        <v>159665</v>
      </c>
      <c r="AD85" s="33">
        <v>6161</v>
      </c>
      <c r="AE85" s="33">
        <v>20223</v>
      </c>
      <c r="AF85" s="33">
        <v>30330</v>
      </c>
      <c r="AG85" s="33">
        <v>148829</v>
      </c>
      <c r="AH85" s="33">
        <v>3248</v>
      </c>
      <c r="AI85" s="33">
        <v>0</v>
      </c>
      <c r="AJ85" s="33">
        <v>0</v>
      </c>
    </row>
    <row r="86" spans="1:36" ht="22.5">
      <c r="A86" s="32" t="s">
        <v>79</v>
      </c>
      <c r="B86" s="33">
        <v>4</v>
      </c>
      <c r="C86" s="32" t="s">
        <v>59</v>
      </c>
      <c r="D86" s="33">
        <v>40328</v>
      </c>
      <c r="E86" s="33">
        <v>6822</v>
      </c>
      <c r="F86" s="33">
        <v>0</v>
      </c>
      <c r="G86" s="33">
        <v>0</v>
      </c>
      <c r="H86" s="33">
        <v>38377</v>
      </c>
      <c r="I86" s="33">
        <v>0</v>
      </c>
      <c r="J86" s="33">
        <v>2391</v>
      </c>
      <c r="K86" s="33">
        <v>4041</v>
      </c>
      <c r="L86" s="33">
        <v>0</v>
      </c>
      <c r="M86" s="33">
        <v>10610</v>
      </c>
      <c r="N86" s="33">
        <v>0</v>
      </c>
      <c r="O86" s="33">
        <v>187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2338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215150</v>
      </c>
      <c r="AB86" s="33">
        <v>144878</v>
      </c>
      <c r="AC86" s="33">
        <v>191084</v>
      </c>
      <c r="AD86" s="33">
        <v>8856</v>
      </c>
      <c r="AE86" s="33">
        <v>21514</v>
      </c>
      <c r="AF86" s="33">
        <v>0</v>
      </c>
      <c r="AG86" s="33">
        <v>181609</v>
      </c>
      <c r="AH86" s="33">
        <v>0</v>
      </c>
      <c r="AI86" s="33">
        <v>0</v>
      </c>
      <c r="AJ86" s="33">
        <v>0</v>
      </c>
    </row>
    <row r="87" spans="1:36" ht="22.5">
      <c r="A87" s="32" t="s">
        <v>80</v>
      </c>
      <c r="B87" s="33">
        <v>1</v>
      </c>
      <c r="C87" s="32" t="s">
        <v>59</v>
      </c>
      <c r="D87" s="33">
        <v>22641</v>
      </c>
      <c r="E87" s="33">
        <v>0</v>
      </c>
      <c r="F87" s="33">
        <v>277</v>
      </c>
      <c r="G87" s="33">
        <v>0</v>
      </c>
      <c r="H87" s="33">
        <v>20290</v>
      </c>
      <c r="I87" s="33">
        <v>25</v>
      </c>
      <c r="J87" s="33">
        <v>1293</v>
      </c>
      <c r="K87" s="33">
        <v>2272</v>
      </c>
      <c r="L87" s="33">
        <v>3396</v>
      </c>
      <c r="M87" s="33">
        <v>3374</v>
      </c>
      <c r="N87" s="33">
        <v>44</v>
      </c>
      <c r="O87" s="33">
        <v>0</v>
      </c>
      <c r="P87" s="33">
        <v>25</v>
      </c>
      <c r="Q87" s="33">
        <v>37</v>
      </c>
      <c r="R87" s="33">
        <v>277</v>
      </c>
      <c r="S87" s="33">
        <v>0</v>
      </c>
      <c r="T87" s="33">
        <v>0</v>
      </c>
      <c r="U87" s="33">
        <v>0</v>
      </c>
      <c r="V87" s="33">
        <v>0</v>
      </c>
      <c r="W87" s="33">
        <v>1</v>
      </c>
      <c r="X87" s="33">
        <v>0</v>
      </c>
      <c r="Y87" s="33">
        <v>1</v>
      </c>
      <c r="Z87" s="33">
        <v>12</v>
      </c>
      <c r="AA87" s="33">
        <v>120378</v>
      </c>
      <c r="AB87" s="33">
        <v>0</v>
      </c>
      <c r="AC87" s="33">
        <v>114257</v>
      </c>
      <c r="AD87" s="33">
        <v>1477</v>
      </c>
      <c r="AE87" s="33">
        <v>12039</v>
      </c>
      <c r="AF87" s="33">
        <v>18063</v>
      </c>
      <c r="AG87" s="33">
        <v>18990</v>
      </c>
      <c r="AH87" s="33">
        <v>2254</v>
      </c>
      <c r="AI87" s="33">
        <v>45</v>
      </c>
      <c r="AJ87" s="33">
        <v>45</v>
      </c>
    </row>
    <row r="88" spans="1:36" ht="22.5">
      <c r="A88" s="32" t="s">
        <v>80</v>
      </c>
      <c r="B88" s="33">
        <v>2</v>
      </c>
      <c r="C88" s="32" t="s">
        <v>59</v>
      </c>
      <c r="D88" s="33">
        <v>22089</v>
      </c>
      <c r="E88" s="33">
        <v>3313</v>
      </c>
      <c r="F88" s="33">
        <v>890</v>
      </c>
      <c r="G88" s="33">
        <v>277</v>
      </c>
      <c r="H88" s="33">
        <v>19378</v>
      </c>
      <c r="I88" s="33">
        <v>30</v>
      </c>
      <c r="J88" s="33">
        <v>1504</v>
      </c>
      <c r="K88" s="33">
        <v>2214</v>
      </c>
      <c r="L88" s="33">
        <v>3313</v>
      </c>
      <c r="M88" s="33">
        <v>6734</v>
      </c>
      <c r="N88" s="33">
        <v>0</v>
      </c>
      <c r="O88" s="33">
        <v>0</v>
      </c>
      <c r="P88" s="33">
        <v>93</v>
      </c>
      <c r="Q88" s="33">
        <v>139</v>
      </c>
      <c r="R88" s="33">
        <v>1230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117616</v>
      </c>
      <c r="AB88" s="33">
        <v>16653</v>
      </c>
      <c r="AC88" s="33">
        <v>99719</v>
      </c>
      <c r="AD88" s="33">
        <v>1560</v>
      </c>
      <c r="AE88" s="33">
        <v>11768</v>
      </c>
      <c r="AF88" s="33">
        <v>17649</v>
      </c>
      <c r="AG88" s="33">
        <v>44946</v>
      </c>
      <c r="AH88" s="33">
        <v>191</v>
      </c>
      <c r="AI88" s="33">
        <v>0</v>
      </c>
      <c r="AJ88" s="33">
        <v>0</v>
      </c>
    </row>
    <row r="89" spans="1:36" ht="22.5">
      <c r="A89" s="32" t="s">
        <v>80</v>
      </c>
      <c r="B89" s="33">
        <v>3</v>
      </c>
      <c r="C89" s="32" t="s">
        <v>59</v>
      </c>
      <c r="D89" s="33">
        <v>23976</v>
      </c>
      <c r="E89" s="33">
        <v>6574</v>
      </c>
      <c r="F89" s="33">
        <v>885</v>
      </c>
      <c r="G89" s="33">
        <v>1214</v>
      </c>
      <c r="H89" s="33">
        <v>19385</v>
      </c>
      <c r="I89" s="33">
        <v>46</v>
      </c>
      <c r="J89" s="33">
        <v>1362</v>
      </c>
      <c r="K89" s="33">
        <v>2404</v>
      </c>
      <c r="L89" s="33">
        <v>3601</v>
      </c>
      <c r="M89" s="33">
        <v>12207</v>
      </c>
      <c r="N89" s="33">
        <v>0</v>
      </c>
      <c r="O89" s="33">
        <v>0</v>
      </c>
      <c r="P89" s="33">
        <v>92</v>
      </c>
      <c r="Q89" s="33">
        <v>140</v>
      </c>
      <c r="R89" s="33">
        <v>2145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126745</v>
      </c>
      <c r="AB89" s="33">
        <v>43679</v>
      </c>
      <c r="AC89" s="33">
        <v>96628</v>
      </c>
      <c r="AD89" s="33">
        <v>1517</v>
      </c>
      <c r="AE89" s="33">
        <v>12680</v>
      </c>
      <c r="AF89" s="33">
        <v>19012</v>
      </c>
      <c r="AG89" s="33">
        <v>84955</v>
      </c>
      <c r="AH89" s="33">
        <v>0</v>
      </c>
      <c r="AI89" s="33">
        <v>0</v>
      </c>
      <c r="AJ89" s="33">
        <v>0</v>
      </c>
    </row>
    <row r="90" spans="1:36" ht="22.5">
      <c r="A90" s="32" t="s">
        <v>80</v>
      </c>
      <c r="B90" s="33">
        <v>4</v>
      </c>
      <c r="C90" s="32" t="s">
        <v>59</v>
      </c>
      <c r="D90" s="33">
        <v>24736</v>
      </c>
      <c r="E90" s="33">
        <v>12207</v>
      </c>
      <c r="F90" s="33">
        <v>868</v>
      </c>
      <c r="G90" s="33">
        <v>2145</v>
      </c>
      <c r="H90" s="33">
        <v>21434</v>
      </c>
      <c r="I90" s="33">
        <v>32</v>
      </c>
      <c r="J90" s="33">
        <v>1703</v>
      </c>
      <c r="K90" s="33">
        <v>2479</v>
      </c>
      <c r="L90" s="33">
        <v>0</v>
      </c>
      <c r="M90" s="33">
        <v>16285</v>
      </c>
      <c r="N90" s="33">
        <v>0</v>
      </c>
      <c r="O90" s="33">
        <v>0</v>
      </c>
      <c r="P90" s="33">
        <v>91</v>
      </c>
      <c r="Q90" s="33">
        <v>0</v>
      </c>
      <c r="R90" s="33">
        <v>3072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133582</v>
      </c>
      <c r="AB90" s="33">
        <v>84955</v>
      </c>
      <c r="AC90" s="33">
        <v>118541</v>
      </c>
      <c r="AD90" s="33">
        <v>2303</v>
      </c>
      <c r="AE90" s="33">
        <v>13365</v>
      </c>
      <c r="AF90" s="33">
        <v>0</v>
      </c>
      <c r="AG90" s="33">
        <v>111050</v>
      </c>
      <c r="AH90" s="33">
        <v>0</v>
      </c>
      <c r="AI90" s="33">
        <v>0</v>
      </c>
      <c r="AJ90" s="33">
        <v>0</v>
      </c>
    </row>
    <row r="91" spans="1:36" ht="22.5">
      <c r="A91" s="32" t="s">
        <v>81</v>
      </c>
      <c r="B91" s="33">
        <v>1</v>
      </c>
      <c r="C91" s="32" t="s">
        <v>59</v>
      </c>
      <c r="D91" s="33">
        <v>212146</v>
      </c>
      <c r="E91" s="33">
        <v>0</v>
      </c>
      <c r="F91" s="33">
        <v>2176</v>
      </c>
      <c r="G91" s="33">
        <v>0</v>
      </c>
      <c r="H91" s="33">
        <v>196801</v>
      </c>
      <c r="I91" s="33">
        <v>99</v>
      </c>
      <c r="J91" s="33">
        <v>4148</v>
      </c>
      <c r="K91" s="33">
        <v>21244</v>
      </c>
      <c r="L91" s="33">
        <v>31838</v>
      </c>
      <c r="M91" s="33">
        <v>34394</v>
      </c>
      <c r="N91" s="33">
        <v>1426</v>
      </c>
      <c r="O91" s="33">
        <v>527</v>
      </c>
      <c r="P91" s="33">
        <v>217</v>
      </c>
      <c r="Q91" s="33">
        <v>317</v>
      </c>
      <c r="R91" s="33">
        <v>2323</v>
      </c>
      <c r="S91" s="33">
        <v>0</v>
      </c>
      <c r="T91" s="33">
        <v>29</v>
      </c>
      <c r="U91" s="33">
        <v>6591</v>
      </c>
      <c r="V91" s="33">
        <v>0</v>
      </c>
      <c r="W91" s="33">
        <v>0</v>
      </c>
      <c r="X91" s="33">
        <v>7</v>
      </c>
      <c r="Y91" s="33">
        <v>7</v>
      </c>
      <c r="Z91" s="33">
        <v>129</v>
      </c>
      <c r="AA91" s="33">
        <v>1332742</v>
      </c>
      <c r="AB91" s="33">
        <v>0</v>
      </c>
      <c r="AC91" s="33">
        <v>1232167</v>
      </c>
      <c r="AD91" s="33">
        <v>10304</v>
      </c>
      <c r="AE91" s="33">
        <v>133306</v>
      </c>
      <c r="AF91" s="33">
        <v>199906</v>
      </c>
      <c r="AG91" s="33">
        <v>237007</v>
      </c>
      <c r="AH91" s="33">
        <v>10465</v>
      </c>
      <c r="AI91" s="33">
        <v>2919</v>
      </c>
      <c r="AJ91" s="33">
        <v>2919</v>
      </c>
    </row>
    <row r="92" spans="1:36" ht="22.5">
      <c r="A92" s="32" t="s">
        <v>81</v>
      </c>
      <c r="B92" s="33">
        <v>2</v>
      </c>
      <c r="C92" s="32" t="s">
        <v>59</v>
      </c>
      <c r="D92" s="33">
        <v>206401</v>
      </c>
      <c r="E92" s="33">
        <v>32672</v>
      </c>
      <c r="F92" s="33">
        <v>2325</v>
      </c>
      <c r="G92" s="33">
        <v>0</v>
      </c>
      <c r="H92" s="33">
        <v>186294</v>
      </c>
      <c r="I92" s="33">
        <v>133</v>
      </c>
      <c r="J92" s="33">
        <v>3182</v>
      </c>
      <c r="K92" s="33">
        <v>20673</v>
      </c>
      <c r="L92" s="33">
        <v>30969</v>
      </c>
      <c r="M92" s="33">
        <v>71588</v>
      </c>
      <c r="N92" s="33">
        <v>1073</v>
      </c>
      <c r="O92" s="33">
        <v>245</v>
      </c>
      <c r="P92" s="33">
        <v>234</v>
      </c>
      <c r="Q92" s="33">
        <v>346</v>
      </c>
      <c r="R92" s="33">
        <v>2459</v>
      </c>
      <c r="S92" s="33">
        <v>0</v>
      </c>
      <c r="T92" s="33">
        <v>33</v>
      </c>
      <c r="U92" s="33">
        <v>3066</v>
      </c>
      <c r="V92" s="33">
        <v>0</v>
      </c>
      <c r="W92" s="33">
        <v>0</v>
      </c>
      <c r="X92" s="33">
        <v>2</v>
      </c>
      <c r="Y92" s="33">
        <v>2</v>
      </c>
      <c r="Z92" s="33">
        <v>30</v>
      </c>
      <c r="AA92" s="33">
        <v>1335271</v>
      </c>
      <c r="AB92" s="33">
        <v>224052</v>
      </c>
      <c r="AC92" s="33">
        <v>1120582</v>
      </c>
      <c r="AD92" s="33">
        <v>7594</v>
      </c>
      <c r="AE92" s="33">
        <v>133559</v>
      </c>
      <c r="AF92" s="33">
        <v>200303</v>
      </c>
      <c r="AG92" s="33">
        <v>572539</v>
      </c>
      <c r="AH92" s="33">
        <v>7136</v>
      </c>
      <c r="AI92" s="33">
        <v>669</v>
      </c>
      <c r="AJ92" s="33">
        <v>669</v>
      </c>
    </row>
    <row r="93" spans="1:36" ht="22.5">
      <c r="A93" s="32" t="s">
        <v>81</v>
      </c>
      <c r="B93" s="33">
        <v>3</v>
      </c>
      <c r="C93" s="32" t="s">
        <v>59</v>
      </c>
      <c r="D93" s="33">
        <v>207122</v>
      </c>
      <c r="E93" s="33">
        <v>70337</v>
      </c>
      <c r="F93" s="33">
        <v>2381</v>
      </c>
      <c r="G93" s="33">
        <v>0</v>
      </c>
      <c r="H93" s="33">
        <v>176388</v>
      </c>
      <c r="I93" s="33">
        <v>119</v>
      </c>
      <c r="J93" s="33">
        <v>2845</v>
      </c>
      <c r="K93" s="33">
        <v>20760</v>
      </c>
      <c r="L93" s="33">
        <v>31093</v>
      </c>
      <c r="M93" s="33">
        <v>119410</v>
      </c>
      <c r="N93" s="33">
        <v>373</v>
      </c>
      <c r="O93" s="33">
        <v>51</v>
      </c>
      <c r="P93" s="33">
        <v>239</v>
      </c>
      <c r="Q93" s="33">
        <v>351</v>
      </c>
      <c r="R93" s="33">
        <v>2540</v>
      </c>
      <c r="S93" s="33">
        <v>0</v>
      </c>
      <c r="T93" s="33">
        <v>39</v>
      </c>
      <c r="U93" s="33">
        <v>640</v>
      </c>
      <c r="V93" s="33">
        <v>0</v>
      </c>
      <c r="W93" s="33">
        <v>13</v>
      </c>
      <c r="X93" s="33">
        <v>0</v>
      </c>
      <c r="Y93" s="33">
        <v>13</v>
      </c>
      <c r="Z93" s="33">
        <v>0</v>
      </c>
      <c r="AA93" s="33">
        <v>1191621</v>
      </c>
      <c r="AB93" s="33">
        <v>562778</v>
      </c>
      <c r="AC93" s="33">
        <v>1023183</v>
      </c>
      <c r="AD93" s="33">
        <v>9004</v>
      </c>
      <c r="AE93" s="33">
        <v>119196</v>
      </c>
      <c r="AF93" s="33">
        <v>178759</v>
      </c>
      <c r="AG93" s="33">
        <v>848808</v>
      </c>
      <c r="AH93" s="33">
        <v>5498</v>
      </c>
      <c r="AI93" s="33">
        <v>1916</v>
      </c>
      <c r="AJ93" s="33">
        <v>1916</v>
      </c>
    </row>
    <row r="94" spans="1:36" ht="22.5">
      <c r="A94" s="32" t="s">
        <v>81</v>
      </c>
      <c r="B94" s="33">
        <v>4</v>
      </c>
      <c r="C94" s="32" t="s">
        <v>59</v>
      </c>
      <c r="D94" s="33">
        <v>281682</v>
      </c>
      <c r="E94" s="33">
        <v>119037</v>
      </c>
      <c r="F94" s="33">
        <v>2471</v>
      </c>
      <c r="G94" s="33">
        <v>0</v>
      </c>
      <c r="H94" s="33">
        <v>217431</v>
      </c>
      <c r="I94" s="33">
        <v>93</v>
      </c>
      <c r="J94" s="33">
        <v>3760</v>
      </c>
      <c r="K94" s="33">
        <v>28204</v>
      </c>
      <c r="L94" s="33">
        <v>0</v>
      </c>
      <c r="M94" s="33">
        <v>207791</v>
      </c>
      <c r="N94" s="33">
        <v>0</v>
      </c>
      <c r="O94" s="33">
        <v>59</v>
      </c>
      <c r="P94" s="33">
        <v>243</v>
      </c>
      <c r="Q94" s="33">
        <v>0</v>
      </c>
      <c r="R94" s="33">
        <v>2655</v>
      </c>
      <c r="S94" s="33">
        <v>0</v>
      </c>
      <c r="T94" s="33">
        <v>34</v>
      </c>
      <c r="U94" s="33">
        <v>857</v>
      </c>
      <c r="V94" s="33">
        <v>0</v>
      </c>
      <c r="W94" s="33">
        <v>14</v>
      </c>
      <c r="X94" s="33">
        <v>0</v>
      </c>
      <c r="Y94" s="33">
        <v>14</v>
      </c>
      <c r="Z94" s="33">
        <v>0</v>
      </c>
      <c r="AA94" s="33">
        <v>1594805</v>
      </c>
      <c r="AB94" s="33">
        <v>843310</v>
      </c>
      <c r="AC94" s="33">
        <v>1331507</v>
      </c>
      <c r="AD94" s="33">
        <v>10793</v>
      </c>
      <c r="AE94" s="33">
        <v>159475</v>
      </c>
      <c r="AF94" s="33">
        <v>0</v>
      </c>
      <c r="AG94" s="33">
        <v>1259120</v>
      </c>
      <c r="AH94" s="33">
        <v>0</v>
      </c>
      <c r="AI94" s="33">
        <v>3871</v>
      </c>
      <c r="AJ94" s="33">
        <v>3871</v>
      </c>
    </row>
    <row r="95" spans="1:36" ht="22.5">
      <c r="A95" s="32" t="s">
        <v>82</v>
      </c>
      <c r="B95" s="33">
        <v>1</v>
      </c>
      <c r="C95" s="32" t="s">
        <v>59</v>
      </c>
      <c r="D95" s="33">
        <v>40028</v>
      </c>
      <c r="E95" s="33">
        <v>0</v>
      </c>
      <c r="F95" s="33">
        <v>161</v>
      </c>
      <c r="G95" s="33">
        <v>0</v>
      </c>
      <c r="H95" s="33">
        <v>31740</v>
      </c>
      <c r="I95" s="33">
        <v>67</v>
      </c>
      <c r="J95" s="33">
        <v>5779</v>
      </c>
      <c r="K95" s="33">
        <v>4001</v>
      </c>
      <c r="L95" s="33">
        <v>6002</v>
      </c>
      <c r="M95" s="33">
        <v>6934</v>
      </c>
      <c r="N95" s="33">
        <v>345</v>
      </c>
      <c r="O95" s="33">
        <v>79</v>
      </c>
      <c r="P95" s="33">
        <v>14</v>
      </c>
      <c r="Q95" s="33">
        <v>24</v>
      </c>
      <c r="R95" s="33">
        <v>108</v>
      </c>
      <c r="S95" s="33">
        <v>0</v>
      </c>
      <c r="T95" s="33">
        <v>0</v>
      </c>
      <c r="U95" s="33">
        <v>988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249146</v>
      </c>
      <c r="AB95" s="33">
        <v>0</v>
      </c>
      <c r="AC95" s="33">
        <v>192860</v>
      </c>
      <c r="AD95" s="33">
        <v>35311</v>
      </c>
      <c r="AE95" s="33">
        <v>24914</v>
      </c>
      <c r="AF95" s="33">
        <v>37373</v>
      </c>
      <c r="AG95" s="33">
        <v>50565</v>
      </c>
      <c r="AH95" s="33">
        <v>3854</v>
      </c>
      <c r="AI95" s="33">
        <v>807</v>
      </c>
      <c r="AJ95" s="33">
        <v>807</v>
      </c>
    </row>
    <row r="96" spans="1:36" ht="22.5">
      <c r="A96" s="32" t="s">
        <v>82</v>
      </c>
      <c r="B96" s="33">
        <v>2</v>
      </c>
      <c r="C96" s="32" t="s">
        <v>59</v>
      </c>
      <c r="D96" s="33">
        <v>37314</v>
      </c>
      <c r="E96" s="33">
        <v>6559</v>
      </c>
      <c r="F96" s="33">
        <v>171</v>
      </c>
      <c r="G96" s="33">
        <v>108</v>
      </c>
      <c r="H96" s="33">
        <v>29693</v>
      </c>
      <c r="I96" s="33">
        <v>122</v>
      </c>
      <c r="J96" s="33">
        <v>6099</v>
      </c>
      <c r="K96" s="33">
        <v>3738</v>
      </c>
      <c r="L96" s="33">
        <v>5598</v>
      </c>
      <c r="M96" s="33">
        <v>12451</v>
      </c>
      <c r="N96" s="33">
        <v>545</v>
      </c>
      <c r="O96" s="33">
        <v>87</v>
      </c>
      <c r="P96" s="33">
        <v>15</v>
      </c>
      <c r="Q96" s="33">
        <v>24</v>
      </c>
      <c r="R96" s="33">
        <v>172</v>
      </c>
      <c r="S96" s="33">
        <v>0</v>
      </c>
      <c r="T96" s="33">
        <v>0</v>
      </c>
      <c r="U96" s="33">
        <v>1088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243195</v>
      </c>
      <c r="AB96" s="33">
        <v>46258</v>
      </c>
      <c r="AC96" s="33">
        <v>177954</v>
      </c>
      <c r="AD96" s="33">
        <v>31518</v>
      </c>
      <c r="AE96" s="33">
        <v>24319</v>
      </c>
      <c r="AF96" s="33">
        <v>36480</v>
      </c>
      <c r="AG96" s="33">
        <v>107576</v>
      </c>
      <c r="AH96" s="33">
        <v>2715</v>
      </c>
      <c r="AI96" s="33">
        <v>544</v>
      </c>
      <c r="AJ96" s="33">
        <v>544</v>
      </c>
    </row>
    <row r="97" spans="1:36" ht="22.5">
      <c r="A97" s="32" t="s">
        <v>82</v>
      </c>
      <c r="B97" s="33">
        <v>3</v>
      </c>
      <c r="C97" s="32" t="s">
        <v>59</v>
      </c>
      <c r="D97" s="33">
        <v>42375</v>
      </c>
      <c r="E97" s="33">
        <v>11721</v>
      </c>
      <c r="F97" s="33">
        <v>174</v>
      </c>
      <c r="G97" s="33">
        <v>172</v>
      </c>
      <c r="H97" s="33">
        <v>29944</v>
      </c>
      <c r="I97" s="33">
        <v>104</v>
      </c>
      <c r="J97" s="33">
        <v>5775</v>
      </c>
      <c r="K97" s="33">
        <v>4242</v>
      </c>
      <c r="L97" s="33">
        <v>6355</v>
      </c>
      <c r="M97" s="33">
        <v>22974</v>
      </c>
      <c r="N97" s="33">
        <v>348</v>
      </c>
      <c r="O97" s="33">
        <v>7</v>
      </c>
      <c r="P97" s="33">
        <v>15</v>
      </c>
      <c r="Q97" s="33">
        <v>25</v>
      </c>
      <c r="R97" s="33">
        <v>257</v>
      </c>
      <c r="S97" s="33">
        <v>0</v>
      </c>
      <c r="T97" s="33">
        <v>0</v>
      </c>
      <c r="U97" s="33">
        <v>88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247573</v>
      </c>
      <c r="AB97" s="33">
        <v>101805</v>
      </c>
      <c r="AC97" s="33">
        <v>162797</v>
      </c>
      <c r="AD97" s="33">
        <v>39197</v>
      </c>
      <c r="AE97" s="33">
        <v>24760</v>
      </c>
      <c r="AF97" s="33">
        <v>37132</v>
      </c>
      <c r="AG97" s="33">
        <v>173444</v>
      </c>
      <c r="AH97" s="33">
        <v>1082</v>
      </c>
      <c r="AI97" s="33">
        <v>201</v>
      </c>
      <c r="AJ97" s="33">
        <v>201</v>
      </c>
    </row>
    <row r="98" spans="1:36" ht="22.5">
      <c r="A98" s="32" t="s">
        <v>82</v>
      </c>
      <c r="B98" s="33">
        <v>4</v>
      </c>
      <c r="C98" s="32" t="s">
        <v>59</v>
      </c>
      <c r="D98" s="33">
        <v>44260</v>
      </c>
      <c r="E98" s="33">
        <v>22626</v>
      </c>
      <c r="F98" s="33">
        <v>177</v>
      </c>
      <c r="G98" s="33">
        <v>257</v>
      </c>
      <c r="H98" s="33">
        <v>33037</v>
      </c>
      <c r="I98" s="33">
        <v>96</v>
      </c>
      <c r="J98" s="33">
        <v>6670</v>
      </c>
      <c r="K98" s="33">
        <v>4421</v>
      </c>
      <c r="L98" s="33">
        <v>0</v>
      </c>
      <c r="M98" s="33">
        <v>31619</v>
      </c>
      <c r="N98" s="33">
        <v>0</v>
      </c>
      <c r="O98" s="33">
        <v>19</v>
      </c>
      <c r="P98" s="33">
        <v>17</v>
      </c>
      <c r="Q98" s="33">
        <v>0</v>
      </c>
      <c r="R98" s="33">
        <v>355</v>
      </c>
      <c r="S98" s="33">
        <v>0</v>
      </c>
      <c r="T98" s="33">
        <v>0</v>
      </c>
      <c r="U98" s="33">
        <v>276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256240</v>
      </c>
      <c r="AB98" s="33">
        <v>172362</v>
      </c>
      <c r="AC98" s="33">
        <v>195886</v>
      </c>
      <c r="AD98" s="33">
        <v>45409</v>
      </c>
      <c r="AE98" s="33">
        <v>25632</v>
      </c>
      <c r="AF98" s="33">
        <v>0</v>
      </c>
      <c r="AG98" s="33">
        <v>213770</v>
      </c>
      <c r="AH98" s="33">
        <v>0</v>
      </c>
      <c r="AI98" s="33">
        <v>839</v>
      </c>
      <c r="AJ98" s="33">
        <v>839</v>
      </c>
    </row>
    <row r="99" spans="1:36" ht="22.5">
      <c r="A99" s="32" t="s">
        <v>83</v>
      </c>
      <c r="B99" s="33">
        <v>1</v>
      </c>
      <c r="C99" s="32" t="s">
        <v>59</v>
      </c>
      <c r="D99" s="33">
        <v>60604</v>
      </c>
      <c r="E99" s="33">
        <v>0</v>
      </c>
      <c r="F99" s="33">
        <v>501</v>
      </c>
      <c r="G99" s="33">
        <v>0</v>
      </c>
      <c r="H99" s="33">
        <v>54019</v>
      </c>
      <c r="I99" s="33">
        <v>6</v>
      </c>
      <c r="J99" s="33">
        <v>1192</v>
      </c>
      <c r="K99" s="33">
        <v>6063</v>
      </c>
      <c r="L99" s="33">
        <v>9098</v>
      </c>
      <c r="M99" s="33">
        <v>11637</v>
      </c>
      <c r="N99" s="33">
        <v>105</v>
      </c>
      <c r="O99" s="33">
        <v>76</v>
      </c>
      <c r="P99" s="33">
        <v>48</v>
      </c>
      <c r="Q99" s="33">
        <v>70</v>
      </c>
      <c r="R99" s="33">
        <v>544</v>
      </c>
      <c r="S99" s="33">
        <v>0</v>
      </c>
      <c r="T99" s="33">
        <v>1</v>
      </c>
      <c r="U99" s="33">
        <v>951</v>
      </c>
      <c r="V99" s="33">
        <v>0</v>
      </c>
      <c r="W99" s="33">
        <v>0</v>
      </c>
      <c r="X99" s="33">
        <v>1</v>
      </c>
      <c r="Y99" s="33">
        <v>1</v>
      </c>
      <c r="Z99" s="33">
        <v>37</v>
      </c>
      <c r="AA99" s="33">
        <v>362843</v>
      </c>
      <c r="AB99" s="33">
        <v>0</v>
      </c>
      <c r="AC99" s="33">
        <v>311738</v>
      </c>
      <c r="AD99" s="33">
        <v>17649</v>
      </c>
      <c r="AE99" s="33">
        <v>36280</v>
      </c>
      <c r="AF99" s="33">
        <v>54426</v>
      </c>
      <c r="AG99" s="33">
        <v>74379</v>
      </c>
      <c r="AH99" s="33">
        <v>3112</v>
      </c>
      <c r="AI99" s="33">
        <v>1502</v>
      </c>
      <c r="AJ99" s="33">
        <v>1502</v>
      </c>
    </row>
    <row r="100" spans="1:36" ht="22.5">
      <c r="A100" s="32" t="s">
        <v>83</v>
      </c>
      <c r="B100" s="33">
        <v>2</v>
      </c>
      <c r="C100" s="32" t="s">
        <v>59</v>
      </c>
      <c r="D100" s="33">
        <v>58942</v>
      </c>
      <c r="E100" s="33">
        <v>11532</v>
      </c>
      <c r="F100" s="33">
        <v>610</v>
      </c>
      <c r="G100" s="33">
        <v>544</v>
      </c>
      <c r="H100" s="33">
        <v>52993</v>
      </c>
      <c r="I100" s="33">
        <v>6</v>
      </c>
      <c r="J100" s="33">
        <v>1370</v>
      </c>
      <c r="K100" s="33">
        <v>5908</v>
      </c>
      <c r="L100" s="33">
        <v>8846</v>
      </c>
      <c r="M100" s="33">
        <v>22227</v>
      </c>
      <c r="N100" s="33">
        <v>120</v>
      </c>
      <c r="O100" s="33">
        <v>88</v>
      </c>
      <c r="P100" s="33">
        <v>57</v>
      </c>
      <c r="Q100" s="33">
        <v>88</v>
      </c>
      <c r="R100" s="33">
        <v>1208</v>
      </c>
      <c r="S100" s="33">
        <v>0</v>
      </c>
      <c r="T100" s="33">
        <v>3</v>
      </c>
      <c r="U100" s="33">
        <v>1139</v>
      </c>
      <c r="V100" s="33">
        <v>0</v>
      </c>
      <c r="W100" s="33">
        <v>0</v>
      </c>
      <c r="X100" s="33">
        <v>1</v>
      </c>
      <c r="Y100" s="33">
        <v>1</v>
      </c>
      <c r="Z100" s="33">
        <v>12</v>
      </c>
      <c r="AA100" s="33">
        <v>363603</v>
      </c>
      <c r="AB100" s="33">
        <v>71267</v>
      </c>
      <c r="AC100" s="33">
        <v>298157</v>
      </c>
      <c r="AD100" s="33">
        <v>14493</v>
      </c>
      <c r="AE100" s="33">
        <v>36364</v>
      </c>
      <c r="AF100" s="33">
        <v>54541</v>
      </c>
      <c r="AG100" s="33">
        <v>162435</v>
      </c>
      <c r="AH100" s="33">
        <v>2229</v>
      </c>
      <c r="AI100" s="33">
        <v>1619</v>
      </c>
      <c r="AJ100" s="33">
        <v>1619</v>
      </c>
    </row>
    <row r="101" spans="1:36" ht="22.5">
      <c r="A101" s="32" t="s">
        <v>83</v>
      </c>
      <c r="B101" s="33">
        <v>3</v>
      </c>
      <c r="C101" s="32" t="s">
        <v>59</v>
      </c>
      <c r="D101" s="33">
        <v>66100</v>
      </c>
      <c r="E101" s="33">
        <v>22107</v>
      </c>
      <c r="F101" s="33">
        <v>905</v>
      </c>
      <c r="G101" s="33">
        <v>1208</v>
      </c>
      <c r="H101" s="33">
        <v>54926</v>
      </c>
      <c r="I101" s="33">
        <v>10</v>
      </c>
      <c r="J101" s="33">
        <v>1227</v>
      </c>
      <c r="K101" s="33">
        <v>6622</v>
      </c>
      <c r="L101" s="33">
        <v>9926</v>
      </c>
      <c r="M101" s="33">
        <v>38726</v>
      </c>
      <c r="N101" s="33">
        <v>40</v>
      </c>
      <c r="O101" s="33">
        <v>10</v>
      </c>
      <c r="P101" s="33">
        <v>86</v>
      </c>
      <c r="Q101" s="33">
        <v>133</v>
      </c>
      <c r="R101" s="33">
        <v>2194</v>
      </c>
      <c r="S101" s="33">
        <v>0</v>
      </c>
      <c r="T101" s="33">
        <v>5</v>
      </c>
      <c r="U101" s="33">
        <v>184</v>
      </c>
      <c r="V101" s="33">
        <v>1</v>
      </c>
      <c r="W101" s="33">
        <v>1</v>
      </c>
      <c r="X101" s="33">
        <v>0</v>
      </c>
      <c r="Y101" s="33">
        <v>0</v>
      </c>
      <c r="Z101" s="33">
        <v>0</v>
      </c>
      <c r="AA101" s="33">
        <v>362978</v>
      </c>
      <c r="AB101" s="33">
        <v>160206</v>
      </c>
      <c r="AC101" s="33">
        <v>277835</v>
      </c>
      <c r="AD101" s="33">
        <v>13084</v>
      </c>
      <c r="AE101" s="33">
        <v>36298</v>
      </c>
      <c r="AF101" s="33">
        <v>54444</v>
      </c>
      <c r="AG101" s="33">
        <v>270277</v>
      </c>
      <c r="AH101" s="33">
        <v>1246</v>
      </c>
      <c r="AI101" s="33">
        <v>460</v>
      </c>
      <c r="AJ101" s="33">
        <v>460</v>
      </c>
    </row>
    <row r="102" spans="1:36" ht="22.5">
      <c r="A102" s="32" t="s">
        <v>83</v>
      </c>
      <c r="B102" s="33">
        <v>4</v>
      </c>
      <c r="C102" s="32" t="s">
        <v>59</v>
      </c>
      <c r="D102" s="33">
        <v>67987</v>
      </c>
      <c r="E102" s="33">
        <v>38686</v>
      </c>
      <c r="F102" s="33">
        <v>934</v>
      </c>
      <c r="G102" s="33">
        <v>2194</v>
      </c>
      <c r="H102" s="33">
        <v>57186</v>
      </c>
      <c r="I102" s="33">
        <v>3</v>
      </c>
      <c r="J102" s="33">
        <v>1681</v>
      </c>
      <c r="K102" s="33">
        <v>6809</v>
      </c>
      <c r="L102" s="33">
        <v>0</v>
      </c>
      <c r="M102" s="33">
        <v>54626</v>
      </c>
      <c r="N102" s="33">
        <v>0</v>
      </c>
      <c r="O102" s="33">
        <v>11</v>
      </c>
      <c r="P102" s="33">
        <v>89</v>
      </c>
      <c r="Q102" s="33">
        <v>0</v>
      </c>
      <c r="R102" s="33">
        <v>3216</v>
      </c>
      <c r="S102" s="33">
        <v>0</v>
      </c>
      <c r="T102" s="33">
        <v>2</v>
      </c>
      <c r="U102" s="33">
        <v>190</v>
      </c>
      <c r="V102" s="33">
        <v>1</v>
      </c>
      <c r="W102" s="33">
        <v>1</v>
      </c>
      <c r="X102" s="33">
        <v>0</v>
      </c>
      <c r="Y102" s="33">
        <v>0</v>
      </c>
      <c r="Z102" s="33">
        <v>0</v>
      </c>
      <c r="AA102" s="33">
        <v>383541</v>
      </c>
      <c r="AB102" s="33">
        <v>269031</v>
      </c>
      <c r="AC102" s="33">
        <v>326087</v>
      </c>
      <c r="AD102" s="33">
        <v>15434</v>
      </c>
      <c r="AE102" s="33">
        <v>38356</v>
      </c>
      <c r="AF102" s="33">
        <v>0</v>
      </c>
      <c r="AG102" s="33">
        <v>352009</v>
      </c>
      <c r="AH102" s="33">
        <v>0</v>
      </c>
      <c r="AI102" s="33">
        <v>2595</v>
      </c>
      <c r="AJ102" s="33">
        <v>2595</v>
      </c>
    </row>
    <row r="103" spans="1:36" ht="22.5">
      <c r="A103" s="32" t="s">
        <v>84</v>
      </c>
      <c r="B103" s="33">
        <v>1</v>
      </c>
      <c r="C103" s="32" t="s">
        <v>59</v>
      </c>
      <c r="D103" s="33">
        <v>20859</v>
      </c>
      <c r="E103" s="33">
        <v>0</v>
      </c>
      <c r="F103" s="33">
        <v>436</v>
      </c>
      <c r="G103" s="33">
        <v>0</v>
      </c>
      <c r="H103" s="33">
        <v>19160</v>
      </c>
      <c r="I103" s="33">
        <v>23</v>
      </c>
      <c r="J103" s="33">
        <v>850</v>
      </c>
      <c r="K103" s="33">
        <v>2088</v>
      </c>
      <c r="L103" s="33">
        <v>3131</v>
      </c>
      <c r="M103" s="33">
        <v>2944</v>
      </c>
      <c r="N103" s="33">
        <v>7</v>
      </c>
      <c r="O103" s="33">
        <v>0</v>
      </c>
      <c r="P103" s="33">
        <v>45</v>
      </c>
      <c r="Q103" s="33">
        <v>63</v>
      </c>
      <c r="R103" s="33">
        <v>458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128731</v>
      </c>
      <c r="AB103" s="33">
        <v>0</v>
      </c>
      <c r="AC103" s="33">
        <v>112957</v>
      </c>
      <c r="AD103" s="33">
        <v>6504</v>
      </c>
      <c r="AE103" s="33">
        <v>12874</v>
      </c>
      <c r="AF103" s="33">
        <v>19308</v>
      </c>
      <c r="AG103" s="33">
        <v>22398</v>
      </c>
      <c r="AH103" s="33">
        <v>251</v>
      </c>
      <c r="AI103" s="33">
        <v>0</v>
      </c>
      <c r="AJ103" s="33">
        <v>0</v>
      </c>
    </row>
    <row r="104" spans="1:36" ht="22.5">
      <c r="A104" s="32" t="s">
        <v>84</v>
      </c>
      <c r="B104" s="33">
        <v>2</v>
      </c>
      <c r="C104" s="32" t="s">
        <v>59</v>
      </c>
      <c r="D104" s="33">
        <v>20248</v>
      </c>
      <c r="E104" s="33">
        <v>2937</v>
      </c>
      <c r="F104" s="33">
        <v>461</v>
      </c>
      <c r="G104" s="33">
        <v>458</v>
      </c>
      <c r="H104" s="33">
        <v>18884</v>
      </c>
      <c r="I104" s="33">
        <v>14</v>
      </c>
      <c r="J104" s="33">
        <v>901</v>
      </c>
      <c r="K104" s="33">
        <v>2024</v>
      </c>
      <c r="L104" s="33">
        <v>3039</v>
      </c>
      <c r="M104" s="33">
        <v>5462</v>
      </c>
      <c r="N104" s="33">
        <v>38</v>
      </c>
      <c r="O104" s="33">
        <v>0</v>
      </c>
      <c r="P104" s="33">
        <v>46</v>
      </c>
      <c r="Q104" s="33">
        <v>66</v>
      </c>
      <c r="R104" s="33">
        <v>951</v>
      </c>
      <c r="S104" s="33">
        <v>0</v>
      </c>
      <c r="T104" s="33">
        <v>0</v>
      </c>
      <c r="U104" s="34"/>
      <c r="V104" s="33">
        <v>0</v>
      </c>
      <c r="W104" s="33">
        <v>0</v>
      </c>
      <c r="X104" s="33">
        <v>1</v>
      </c>
      <c r="Y104" s="33">
        <v>1</v>
      </c>
      <c r="Z104" s="33">
        <v>12</v>
      </c>
      <c r="AA104" s="33">
        <v>128900</v>
      </c>
      <c r="AB104" s="33">
        <v>22147</v>
      </c>
      <c r="AC104" s="33">
        <v>107536</v>
      </c>
      <c r="AD104" s="33">
        <v>5191</v>
      </c>
      <c r="AE104" s="33">
        <v>12889</v>
      </c>
      <c r="AF104" s="33">
        <v>19336</v>
      </c>
      <c r="AG104" s="33">
        <v>51234</v>
      </c>
      <c r="AH104" s="33">
        <v>22</v>
      </c>
      <c r="AI104" s="33">
        <v>0</v>
      </c>
      <c r="AJ104" s="34"/>
    </row>
    <row r="105" spans="1:36" ht="22.5">
      <c r="A105" s="32" t="s">
        <v>84</v>
      </c>
      <c r="B105" s="33">
        <v>3</v>
      </c>
      <c r="C105" s="32" t="s">
        <v>59</v>
      </c>
      <c r="D105" s="33">
        <v>22963</v>
      </c>
      <c r="E105" s="33">
        <v>5424</v>
      </c>
      <c r="F105" s="33">
        <v>481</v>
      </c>
      <c r="G105" s="33">
        <v>951</v>
      </c>
      <c r="H105" s="33">
        <v>19445</v>
      </c>
      <c r="I105" s="33">
        <v>22</v>
      </c>
      <c r="J105" s="33">
        <v>951</v>
      </c>
      <c r="K105" s="33">
        <v>2298</v>
      </c>
      <c r="L105" s="33">
        <v>3446</v>
      </c>
      <c r="M105" s="33">
        <v>10291</v>
      </c>
      <c r="N105" s="33">
        <v>3</v>
      </c>
      <c r="O105" s="33">
        <v>0</v>
      </c>
      <c r="P105" s="33">
        <v>48</v>
      </c>
      <c r="Q105" s="33">
        <v>69</v>
      </c>
      <c r="R105" s="33">
        <v>1458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128774</v>
      </c>
      <c r="AB105" s="33">
        <v>51212</v>
      </c>
      <c r="AC105" s="33">
        <v>98516</v>
      </c>
      <c r="AD105" s="33">
        <v>5981</v>
      </c>
      <c r="AE105" s="33">
        <v>12875</v>
      </c>
      <c r="AF105" s="33">
        <v>19318</v>
      </c>
      <c r="AG105" s="33">
        <v>88364</v>
      </c>
      <c r="AH105" s="33">
        <v>0</v>
      </c>
      <c r="AI105" s="33">
        <v>0</v>
      </c>
      <c r="AJ105" s="33">
        <v>0</v>
      </c>
    </row>
    <row r="106" spans="1:36" ht="22.5">
      <c r="A106" s="32" t="s">
        <v>84</v>
      </c>
      <c r="B106" s="33">
        <v>4</v>
      </c>
      <c r="C106" s="32" t="s">
        <v>59</v>
      </c>
      <c r="D106" s="33">
        <v>23549</v>
      </c>
      <c r="E106" s="33">
        <v>4826</v>
      </c>
      <c r="F106" s="33">
        <v>476</v>
      </c>
      <c r="G106" s="33">
        <v>507</v>
      </c>
      <c r="H106" s="33">
        <v>19858</v>
      </c>
      <c r="I106" s="33">
        <v>34</v>
      </c>
      <c r="J106" s="33">
        <v>1179</v>
      </c>
      <c r="K106" s="33">
        <v>2357</v>
      </c>
      <c r="L106" s="33">
        <v>0</v>
      </c>
      <c r="M106" s="33">
        <v>9697</v>
      </c>
      <c r="N106" s="33">
        <v>0</v>
      </c>
      <c r="O106" s="33">
        <v>0</v>
      </c>
      <c r="P106" s="33">
        <v>48</v>
      </c>
      <c r="Q106" s="33">
        <v>0</v>
      </c>
      <c r="R106" s="33">
        <v>997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132560</v>
      </c>
      <c r="AB106" s="33">
        <v>37134</v>
      </c>
      <c r="AC106" s="33">
        <v>114273</v>
      </c>
      <c r="AD106" s="33">
        <v>5938</v>
      </c>
      <c r="AE106" s="33">
        <v>13256</v>
      </c>
      <c r="AF106" s="33">
        <v>0</v>
      </c>
      <c r="AG106" s="33">
        <v>63077</v>
      </c>
      <c r="AH106" s="33">
        <v>0</v>
      </c>
      <c r="AI106" s="33">
        <v>336</v>
      </c>
      <c r="AJ106" s="33">
        <v>336</v>
      </c>
    </row>
    <row r="107" spans="1:36" ht="22.5">
      <c r="A107" s="32" t="s">
        <v>85</v>
      </c>
      <c r="B107" s="33">
        <v>1</v>
      </c>
      <c r="C107" s="32" t="s">
        <v>59</v>
      </c>
      <c r="D107" s="33">
        <v>40196</v>
      </c>
      <c r="E107" s="33">
        <v>0</v>
      </c>
      <c r="F107" s="33">
        <v>768</v>
      </c>
      <c r="G107" s="33">
        <v>0</v>
      </c>
      <c r="H107" s="33">
        <v>36951</v>
      </c>
      <c r="I107" s="33">
        <v>9</v>
      </c>
      <c r="J107" s="33">
        <v>1956</v>
      </c>
      <c r="K107" s="33">
        <v>4023</v>
      </c>
      <c r="L107" s="33">
        <v>6029</v>
      </c>
      <c r="M107" s="33">
        <v>5519</v>
      </c>
      <c r="N107" s="33">
        <v>196</v>
      </c>
      <c r="O107" s="33">
        <v>11</v>
      </c>
      <c r="P107" s="33">
        <v>78</v>
      </c>
      <c r="Q107" s="33">
        <v>112</v>
      </c>
      <c r="R107" s="33">
        <v>841</v>
      </c>
      <c r="S107" s="33">
        <v>0</v>
      </c>
      <c r="T107" s="33">
        <v>4</v>
      </c>
      <c r="U107" s="33">
        <v>189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248848</v>
      </c>
      <c r="AB107" s="33">
        <v>0</v>
      </c>
      <c r="AC107" s="33">
        <v>209203</v>
      </c>
      <c r="AD107" s="33">
        <v>9548</v>
      </c>
      <c r="AE107" s="33">
        <v>24889</v>
      </c>
      <c r="AF107" s="33">
        <v>37322</v>
      </c>
      <c r="AG107" s="33">
        <v>55429</v>
      </c>
      <c r="AH107" s="33">
        <v>430</v>
      </c>
      <c r="AI107" s="33">
        <v>19</v>
      </c>
      <c r="AJ107" s="33">
        <v>19</v>
      </c>
    </row>
    <row r="108" spans="1:36" ht="22.5">
      <c r="A108" s="32" t="s">
        <v>85</v>
      </c>
      <c r="B108" s="33">
        <v>2</v>
      </c>
      <c r="C108" s="32" t="s">
        <v>59</v>
      </c>
      <c r="D108" s="33">
        <v>40042</v>
      </c>
      <c r="E108" s="33">
        <v>5182</v>
      </c>
      <c r="F108" s="33">
        <v>804</v>
      </c>
      <c r="G108" s="33">
        <v>841</v>
      </c>
      <c r="H108" s="33">
        <v>37228</v>
      </c>
      <c r="I108" s="33">
        <v>7</v>
      </c>
      <c r="J108" s="33">
        <v>2263</v>
      </c>
      <c r="K108" s="33">
        <v>4005</v>
      </c>
      <c r="L108" s="33">
        <v>6009</v>
      </c>
      <c r="M108" s="33">
        <v>10022</v>
      </c>
      <c r="N108" s="33">
        <v>194</v>
      </c>
      <c r="O108" s="33">
        <v>90</v>
      </c>
      <c r="P108" s="33">
        <v>80</v>
      </c>
      <c r="Q108" s="33">
        <v>117</v>
      </c>
      <c r="R108" s="33">
        <v>1718</v>
      </c>
      <c r="S108" s="33">
        <v>0</v>
      </c>
      <c r="T108" s="33">
        <v>0</v>
      </c>
      <c r="U108" s="33">
        <v>1125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249128</v>
      </c>
      <c r="AB108" s="33">
        <v>54165</v>
      </c>
      <c r="AC108" s="33">
        <v>191027</v>
      </c>
      <c r="AD108" s="33">
        <v>10855</v>
      </c>
      <c r="AE108" s="33">
        <v>24914</v>
      </c>
      <c r="AF108" s="33">
        <v>37366</v>
      </c>
      <c r="AG108" s="33">
        <v>127000</v>
      </c>
      <c r="AH108" s="33">
        <v>244</v>
      </c>
      <c r="AI108" s="33">
        <v>428</v>
      </c>
      <c r="AJ108" s="33">
        <v>428</v>
      </c>
    </row>
    <row r="109" spans="1:36" ht="22.5">
      <c r="A109" s="32" t="s">
        <v>85</v>
      </c>
      <c r="B109" s="33">
        <v>3</v>
      </c>
      <c r="C109" s="32" t="s">
        <v>59</v>
      </c>
      <c r="D109" s="33">
        <v>45301</v>
      </c>
      <c r="E109" s="33">
        <v>9826</v>
      </c>
      <c r="F109" s="33">
        <v>745</v>
      </c>
      <c r="G109" s="33">
        <v>1718</v>
      </c>
      <c r="H109" s="33">
        <v>38597</v>
      </c>
      <c r="I109" s="33">
        <v>10</v>
      </c>
      <c r="J109" s="33">
        <v>1927</v>
      </c>
      <c r="K109" s="33">
        <v>4528</v>
      </c>
      <c r="L109" s="33">
        <v>6801</v>
      </c>
      <c r="M109" s="33">
        <v>19139</v>
      </c>
      <c r="N109" s="33">
        <v>8</v>
      </c>
      <c r="O109" s="33">
        <v>0</v>
      </c>
      <c r="P109" s="33">
        <v>74</v>
      </c>
      <c r="Q109" s="33">
        <v>109</v>
      </c>
      <c r="R109" s="33">
        <v>2527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33">
        <v>0</v>
      </c>
      <c r="AA109" s="33">
        <v>255034</v>
      </c>
      <c r="AB109" s="33">
        <v>126756</v>
      </c>
      <c r="AC109" s="33">
        <v>174430</v>
      </c>
      <c r="AD109" s="33">
        <v>14813</v>
      </c>
      <c r="AE109" s="33">
        <v>25503</v>
      </c>
      <c r="AF109" s="33">
        <v>38251</v>
      </c>
      <c r="AG109" s="33">
        <v>218057</v>
      </c>
      <c r="AH109" s="33">
        <v>0</v>
      </c>
      <c r="AI109" s="33">
        <v>0</v>
      </c>
      <c r="AJ109" s="33">
        <v>0</v>
      </c>
    </row>
    <row r="110" spans="1:36" ht="22.5">
      <c r="A110" s="32" t="s">
        <v>85</v>
      </c>
      <c r="B110" s="33">
        <v>4</v>
      </c>
      <c r="C110" s="32" t="s">
        <v>59</v>
      </c>
      <c r="D110" s="33">
        <v>47795</v>
      </c>
      <c r="E110" s="33">
        <v>19131</v>
      </c>
      <c r="F110" s="33">
        <v>806</v>
      </c>
      <c r="G110" s="33">
        <v>2527</v>
      </c>
      <c r="H110" s="33">
        <v>41221</v>
      </c>
      <c r="I110" s="33">
        <v>8</v>
      </c>
      <c r="J110" s="33">
        <v>2505</v>
      </c>
      <c r="K110" s="33">
        <v>4778</v>
      </c>
      <c r="L110" s="33">
        <v>0</v>
      </c>
      <c r="M110" s="33">
        <v>27978</v>
      </c>
      <c r="N110" s="33">
        <v>0</v>
      </c>
      <c r="O110" s="33">
        <v>0</v>
      </c>
      <c r="P110" s="33">
        <v>81</v>
      </c>
      <c r="Q110" s="33">
        <v>0</v>
      </c>
      <c r="R110" s="33">
        <v>3406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0</v>
      </c>
      <c r="AA110" s="33">
        <v>268711</v>
      </c>
      <c r="AB110" s="33">
        <v>218057</v>
      </c>
      <c r="AC110" s="33">
        <v>207749</v>
      </c>
      <c r="AD110" s="33">
        <v>19657</v>
      </c>
      <c r="AE110" s="33">
        <v>26878</v>
      </c>
      <c r="AF110" s="33">
        <v>0</v>
      </c>
      <c r="AG110" s="33">
        <v>286600</v>
      </c>
      <c r="AH110" s="33">
        <v>0</v>
      </c>
      <c r="AI110" s="33">
        <v>357</v>
      </c>
      <c r="AJ110" s="33">
        <v>357</v>
      </c>
    </row>
    <row r="111" spans="1:36" ht="22.5">
      <c r="A111" s="32" t="s">
        <v>86</v>
      </c>
      <c r="B111" s="33">
        <v>1</v>
      </c>
      <c r="C111" s="32" t="s">
        <v>59</v>
      </c>
      <c r="D111" s="33">
        <v>27720</v>
      </c>
      <c r="E111" s="33">
        <v>0</v>
      </c>
      <c r="F111" s="33">
        <v>200</v>
      </c>
      <c r="G111" s="33">
        <v>0</v>
      </c>
      <c r="H111" s="33">
        <v>26177</v>
      </c>
      <c r="I111" s="33">
        <v>14</v>
      </c>
      <c r="J111" s="33">
        <v>469</v>
      </c>
      <c r="K111" s="33">
        <v>2777</v>
      </c>
      <c r="L111" s="33">
        <v>4158</v>
      </c>
      <c r="M111" s="33">
        <v>4006</v>
      </c>
      <c r="N111" s="33">
        <v>109</v>
      </c>
      <c r="O111" s="33">
        <v>46</v>
      </c>
      <c r="P111" s="33">
        <v>4</v>
      </c>
      <c r="Q111" s="33">
        <v>5</v>
      </c>
      <c r="R111" s="33">
        <v>190</v>
      </c>
      <c r="S111" s="33">
        <v>0</v>
      </c>
      <c r="T111" s="33">
        <v>0</v>
      </c>
      <c r="U111" s="33">
        <v>576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176591</v>
      </c>
      <c r="AB111" s="33">
        <v>0</v>
      </c>
      <c r="AC111" s="33">
        <v>141758</v>
      </c>
      <c r="AD111" s="33">
        <v>751</v>
      </c>
      <c r="AE111" s="33">
        <v>17660</v>
      </c>
      <c r="AF111" s="33">
        <v>26484</v>
      </c>
      <c r="AG111" s="33">
        <v>52742</v>
      </c>
      <c r="AH111" s="33">
        <v>431</v>
      </c>
      <c r="AI111" s="33">
        <v>572</v>
      </c>
      <c r="AJ111" s="33">
        <v>572</v>
      </c>
    </row>
    <row r="112" spans="1:36" ht="22.5">
      <c r="A112" s="32" t="s">
        <v>86</v>
      </c>
      <c r="B112" s="33">
        <v>2</v>
      </c>
      <c r="C112" s="32" t="s">
        <v>59</v>
      </c>
      <c r="D112" s="33">
        <v>28504</v>
      </c>
      <c r="E112" s="33">
        <v>3897</v>
      </c>
      <c r="F112" s="33">
        <v>1839</v>
      </c>
      <c r="G112" s="33">
        <v>190</v>
      </c>
      <c r="H112" s="33">
        <v>26830</v>
      </c>
      <c r="I112" s="33">
        <v>57</v>
      </c>
      <c r="J112" s="33">
        <v>521</v>
      </c>
      <c r="K112" s="33">
        <v>2852</v>
      </c>
      <c r="L112" s="33">
        <v>4278</v>
      </c>
      <c r="M112" s="33">
        <v>8019</v>
      </c>
      <c r="N112" s="33">
        <v>117</v>
      </c>
      <c r="O112" s="33">
        <v>0</v>
      </c>
      <c r="P112" s="33">
        <v>190</v>
      </c>
      <c r="Q112" s="33">
        <v>276</v>
      </c>
      <c r="R112" s="33">
        <v>2162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181679</v>
      </c>
      <c r="AB112" s="33">
        <v>52311</v>
      </c>
      <c r="AC112" s="33">
        <v>135558</v>
      </c>
      <c r="AD112" s="33">
        <v>2216</v>
      </c>
      <c r="AE112" s="33">
        <v>18167</v>
      </c>
      <c r="AF112" s="33">
        <v>27248</v>
      </c>
      <c r="AG112" s="33">
        <v>114765</v>
      </c>
      <c r="AH112" s="33">
        <v>321</v>
      </c>
      <c r="AI112" s="33">
        <v>44</v>
      </c>
      <c r="AJ112" s="33">
        <v>44</v>
      </c>
    </row>
    <row r="113" spans="1:36" ht="22.5">
      <c r="A113" s="32" t="s">
        <v>86</v>
      </c>
      <c r="B113" s="33">
        <v>3</v>
      </c>
      <c r="C113" s="32" t="s">
        <v>59</v>
      </c>
      <c r="D113" s="33">
        <v>28815</v>
      </c>
      <c r="E113" s="33">
        <v>7425</v>
      </c>
      <c r="F113" s="33">
        <v>1622</v>
      </c>
      <c r="G113" s="33">
        <v>2119</v>
      </c>
      <c r="H113" s="33">
        <v>26772</v>
      </c>
      <c r="I113" s="33">
        <v>42</v>
      </c>
      <c r="J113" s="33">
        <v>576</v>
      </c>
      <c r="K113" s="33">
        <v>2888</v>
      </c>
      <c r="L113" s="33">
        <v>4322</v>
      </c>
      <c r="M113" s="33">
        <v>11882</v>
      </c>
      <c r="N113" s="33">
        <v>102</v>
      </c>
      <c r="O113" s="33">
        <v>0</v>
      </c>
      <c r="P113" s="33">
        <v>161</v>
      </c>
      <c r="Q113" s="33">
        <v>244</v>
      </c>
      <c r="R113" s="33">
        <v>3860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3">
        <v>0</v>
      </c>
      <c r="AA113" s="33">
        <v>164862</v>
      </c>
      <c r="AB113" s="33">
        <v>111216</v>
      </c>
      <c r="AC113" s="33">
        <v>126659</v>
      </c>
      <c r="AD113" s="33">
        <v>3868</v>
      </c>
      <c r="AE113" s="33">
        <v>16484</v>
      </c>
      <c r="AF113" s="33">
        <v>24729</v>
      </c>
      <c r="AG113" s="33">
        <v>162380</v>
      </c>
      <c r="AH113" s="33">
        <v>278</v>
      </c>
      <c r="AI113" s="33">
        <v>62</v>
      </c>
      <c r="AJ113" s="33">
        <v>62</v>
      </c>
    </row>
    <row r="114" spans="1:36" ht="22.5">
      <c r="A114" s="32" t="s">
        <v>86</v>
      </c>
      <c r="B114" s="33">
        <v>4</v>
      </c>
      <c r="C114" s="32" t="s">
        <v>59</v>
      </c>
      <c r="D114" s="33">
        <v>31297</v>
      </c>
      <c r="E114" s="33">
        <v>11780</v>
      </c>
      <c r="F114" s="33">
        <v>1726</v>
      </c>
      <c r="G114" s="33">
        <v>3860</v>
      </c>
      <c r="H114" s="33">
        <v>28918</v>
      </c>
      <c r="I114" s="33">
        <v>46</v>
      </c>
      <c r="J114" s="33">
        <v>599</v>
      </c>
      <c r="K114" s="33">
        <v>3137</v>
      </c>
      <c r="L114" s="33">
        <v>0</v>
      </c>
      <c r="M114" s="33">
        <v>16846</v>
      </c>
      <c r="N114" s="33">
        <v>0</v>
      </c>
      <c r="O114" s="33">
        <v>149</v>
      </c>
      <c r="P114" s="33">
        <v>176</v>
      </c>
      <c r="Q114" s="33">
        <v>0</v>
      </c>
      <c r="R114" s="33">
        <v>5716</v>
      </c>
      <c r="S114" s="33">
        <v>0</v>
      </c>
      <c r="T114" s="33">
        <v>0</v>
      </c>
      <c r="U114" s="33">
        <v>2088</v>
      </c>
      <c r="V114" s="33">
        <v>0</v>
      </c>
      <c r="W114" s="33">
        <v>0</v>
      </c>
      <c r="X114" s="33">
        <v>0</v>
      </c>
      <c r="Y114" s="33">
        <v>0</v>
      </c>
      <c r="Z114" s="33">
        <v>0</v>
      </c>
      <c r="AA114" s="33">
        <v>178056</v>
      </c>
      <c r="AB114" s="33">
        <v>162102</v>
      </c>
      <c r="AC114" s="33">
        <v>140153</v>
      </c>
      <c r="AD114" s="33">
        <v>4517</v>
      </c>
      <c r="AE114" s="33">
        <v>17804</v>
      </c>
      <c r="AF114" s="33">
        <v>0</v>
      </c>
      <c r="AG114" s="33">
        <v>213659</v>
      </c>
      <c r="AH114" s="33">
        <v>0</v>
      </c>
      <c r="AI114" s="33">
        <v>369</v>
      </c>
      <c r="AJ114" s="33">
        <v>369</v>
      </c>
    </row>
    <row r="115" spans="1:36" ht="22.5">
      <c r="A115" s="32" t="s">
        <v>87</v>
      </c>
      <c r="B115" s="33">
        <v>1</v>
      </c>
      <c r="C115" s="32" t="s">
        <v>59</v>
      </c>
      <c r="D115" s="33">
        <v>24400</v>
      </c>
      <c r="E115" s="33">
        <v>0</v>
      </c>
      <c r="F115" s="33">
        <v>803</v>
      </c>
      <c r="G115" s="33">
        <v>0</v>
      </c>
      <c r="H115" s="33">
        <v>22404</v>
      </c>
      <c r="I115" s="33">
        <v>15</v>
      </c>
      <c r="J115" s="33">
        <v>1378</v>
      </c>
      <c r="K115" s="33">
        <v>2445</v>
      </c>
      <c r="L115" s="33">
        <v>3663</v>
      </c>
      <c r="M115" s="33">
        <v>3150</v>
      </c>
      <c r="N115" s="33">
        <v>70</v>
      </c>
      <c r="O115" s="33">
        <v>17</v>
      </c>
      <c r="P115" s="33">
        <v>80</v>
      </c>
      <c r="Q115" s="33">
        <v>158</v>
      </c>
      <c r="R115" s="33">
        <v>868</v>
      </c>
      <c r="S115" s="33">
        <v>0</v>
      </c>
      <c r="T115" s="33">
        <v>0</v>
      </c>
      <c r="U115" s="33">
        <v>213</v>
      </c>
      <c r="V115" s="33">
        <v>1</v>
      </c>
      <c r="W115" s="33">
        <v>0</v>
      </c>
      <c r="X115" s="33">
        <v>1</v>
      </c>
      <c r="Y115" s="33">
        <v>2</v>
      </c>
      <c r="Z115" s="33">
        <v>16</v>
      </c>
      <c r="AA115" s="33">
        <v>138484</v>
      </c>
      <c r="AB115" s="33">
        <v>0</v>
      </c>
      <c r="AC115" s="33">
        <v>120207</v>
      </c>
      <c r="AD115" s="33">
        <v>7567</v>
      </c>
      <c r="AE115" s="33">
        <v>13852</v>
      </c>
      <c r="AF115" s="33">
        <v>20769</v>
      </c>
      <c r="AG115" s="33">
        <v>24829</v>
      </c>
      <c r="AH115" s="33">
        <v>263</v>
      </c>
      <c r="AI115" s="33">
        <v>8</v>
      </c>
      <c r="AJ115" s="33">
        <v>8</v>
      </c>
    </row>
    <row r="116" spans="1:36" ht="22.5">
      <c r="A116" s="32" t="s">
        <v>87</v>
      </c>
      <c r="B116" s="33">
        <v>2</v>
      </c>
      <c r="C116" s="32" t="s">
        <v>59</v>
      </c>
      <c r="D116" s="33">
        <v>24120</v>
      </c>
      <c r="E116" s="33">
        <v>3080</v>
      </c>
      <c r="F116" s="33">
        <v>823</v>
      </c>
      <c r="G116" s="33">
        <v>868</v>
      </c>
      <c r="H116" s="33">
        <v>22130</v>
      </c>
      <c r="I116" s="33">
        <v>15</v>
      </c>
      <c r="J116" s="33">
        <v>1548</v>
      </c>
      <c r="K116" s="33">
        <v>2414</v>
      </c>
      <c r="L116" s="33">
        <v>3618</v>
      </c>
      <c r="M116" s="33">
        <v>5936</v>
      </c>
      <c r="N116" s="33">
        <v>0</v>
      </c>
      <c r="O116" s="33">
        <v>0</v>
      </c>
      <c r="P116" s="33">
        <v>82</v>
      </c>
      <c r="Q116" s="33">
        <v>162</v>
      </c>
      <c r="R116" s="33">
        <v>1758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1</v>
      </c>
      <c r="Y116" s="33">
        <v>1</v>
      </c>
      <c r="Z116" s="33">
        <v>16</v>
      </c>
      <c r="AA116" s="33">
        <v>141506</v>
      </c>
      <c r="AB116" s="33">
        <v>24565</v>
      </c>
      <c r="AC116" s="33">
        <v>123378</v>
      </c>
      <c r="AD116" s="33">
        <v>7971</v>
      </c>
      <c r="AE116" s="33">
        <v>14156</v>
      </c>
      <c r="AF116" s="33">
        <v>21226</v>
      </c>
      <c r="AG116" s="33">
        <v>49126</v>
      </c>
      <c r="AH116" s="33">
        <v>241</v>
      </c>
      <c r="AI116" s="33">
        <v>10</v>
      </c>
      <c r="AJ116" s="33">
        <v>10</v>
      </c>
    </row>
    <row r="117" spans="1:36" ht="22.5">
      <c r="A117" s="32" t="s">
        <v>87</v>
      </c>
      <c r="B117" s="33">
        <v>3</v>
      </c>
      <c r="C117" s="32" t="s">
        <v>59</v>
      </c>
      <c r="D117" s="33">
        <v>26676</v>
      </c>
      <c r="E117" s="33">
        <v>5767</v>
      </c>
      <c r="F117" s="33">
        <v>830</v>
      </c>
      <c r="G117" s="33">
        <v>1714</v>
      </c>
      <c r="H117" s="33">
        <v>23245</v>
      </c>
      <c r="I117" s="33">
        <v>19</v>
      </c>
      <c r="J117" s="33">
        <v>1442</v>
      </c>
      <c r="K117" s="33">
        <v>2666</v>
      </c>
      <c r="L117" s="33">
        <v>4005</v>
      </c>
      <c r="M117" s="33">
        <v>10422</v>
      </c>
      <c r="N117" s="33">
        <v>0</v>
      </c>
      <c r="O117" s="33">
        <v>0</v>
      </c>
      <c r="P117" s="33">
        <v>83</v>
      </c>
      <c r="Q117" s="33">
        <v>163</v>
      </c>
      <c r="R117" s="33">
        <v>2608</v>
      </c>
      <c r="S117" s="33">
        <v>0</v>
      </c>
      <c r="T117" s="33">
        <v>0</v>
      </c>
      <c r="U117" s="33">
        <v>0</v>
      </c>
      <c r="V117" s="33">
        <v>1</v>
      </c>
      <c r="W117" s="33">
        <v>0</v>
      </c>
      <c r="X117" s="33">
        <v>1</v>
      </c>
      <c r="Y117" s="33">
        <v>0</v>
      </c>
      <c r="Z117" s="33">
        <v>0</v>
      </c>
      <c r="AA117" s="33">
        <v>139553</v>
      </c>
      <c r="AB117" s="33">
        <v>47050</v>
      </c>
      <c r="AC117" s="33">
        <v>107341</v>
      </c>
      <c r="AD117" s="33">
        <v>7550</v>
      </c>
      <c r="AE117" s="33">
        <v>13959</v>
      </c>
      <c r="AF117" s="33">
        <v>20935</v>
      </c>
      <c r="AG117" s="33">
        <v>85866</v>
      </c>
      <c r="AH117" s="33">
        <v>199</v>
      </c>
      <c r="AI117" s="33">
        <v>0</v>
      </c>
      <c r="AJ117" s="33">
        <v>0</v>
      </c>
    </row>
    <row r="118" spans="1:36" ht="22.5">
      <c r="A118" s="32" t="s">
        <v>87</v>
      </c>
      <c r="B118" s="33">
        <v>4</v>
      </c>
      <c r="C118" s="32" t="s">
        <v>59</v>
      </c>
      <c r="D118" s="33">
        <v>27318</v>
      </c>
      <c r="E118" s="33">
        <v>10203</v>
      </c>
      <c r="F118" s="33">
        <v>789</v>
      </c>
      <c r="G118" s="33">
        <v>2575</v>
      </c>
      <c r="H118" s="33">
        <v>24857</v>
      </c>
      <c r="I118" s="33">
        <v>26</v>
      </c>
      <c r="J118" s="33">
        <v>1622</v>
      </c>
      <c r="K118" s="33">
        <v>2735</v>
      </c>
      <c r="L118" s="33">
        <v>0</v>
      </c>
      <c r="M118" s="33">
        <v>13777</v>
      </c>
      <c r="N118" s="33">
        <v>0</v>
      </c>
      <c r="O118" s="33">
        <v>0</v>
      </c>
      <c r="P118" s="33">
        <v>78</v>
      </c>
      <c r="Q118" s="33">
        <v>0</v>
      </c>
      <c r="R118" s="33">
        <v>3416</v>
      </c>
      <c r="S118" s="33">
        <v>0</v>
      </c>
      <c r="T118" s="33">
        <v>0</v>
      </c>
      <c r="U118" s="33">
        <v>0</v>
      </c>
      <c r="V118" s="33">
        <v>2</v>
      </c>
      <c r="W118" s="33">
        <v>0</v>
      </c>
      <c r="X118" s="33">
        <v>1</v>
      </c>
      <c r="Y118" s="33">
        <v>-1</v>
      </c>
      <c r="Z118" s="33">
        <v>0</v>
      </c>
      <c r="AA118" s="33">
        <v>148064</v>
      </c>
      <c r="AB118" s="33">
        <v>83406</v>
      </c>
      <c r="AC118" s="33">
        <v>122594</v>
      </c>
      <c r="AD118" s="33">
        <v>9921</v>
      </c>
      <c r="AE118" s="33">
        <v>14808</v>
      </c>
      <c r="AF118" s="33">
        <v>0</v>
      </c>
      <c r="AG118" s="33">
        <v>113760</v>
      </c>
      <c r="AH118" s="33">
        <v>0</v>
      </c>
      <c r="AI118" s="33">
        <v>0</v>
      </c>
      <c r="AJ118" s="33">
        <v>0</v>
      </c>
    </row>
  </sheetData>
  <sheetProtection/>
  <mergeCells count="32">
    <mergeCell ref="E4:E5"/>
    <mergeCell ref="F4:F5"/>
    <mergeCell ref="G4:G5"/>
    <mergeCell ref="H4:H5"/>
    <mergeCell ref="AF4:AF5"/>
    <mergeCell ref="AB4:AB5"/>
    <mergeCell ref="X4:X5"/>
    <mergeCell ref="I4:I5"/>
    <mergeCell ref="J4:J5"/>
    <mergeCell ref="K4:O4"/>
    <mergeCell ref="W4:W5"/>
    <mergeCell ref="P4:T4"/>
    <mergeCell ref="A1:AJ1"/>
    <mergeCell ref="D3:G3"/>
    <mergeCell ref="H3:J3"/>
    <mergeCell ref="K3:T3"/>
    <mergeCell ref="U3:U5"/>
    <mergeCell ref="V3:Y3"/>
    <mergeCell ref="Z3:Z5"/>
    <mergeCell ref="AA3:AD3"/>
    <mergeCell ref="AJ3:AJ5"/>
    <mergeCell ref="D4:D5"/>
    <mergeCell ref="AE3:AI3"/>
    <mergeCell ref="V4:V5"/>
    <mergeCell ref="Y4:Y5"/>
    <mergeCell ref="AA4:AA5"/>
    <mergeCell ref="AG4:AG5"/>
    <mergeCell ref="AH4:AH5"/>
    <mergeCell ref="AI4:AI5"/>
    <mergeCell ref="AC4:AC5"/>
    <mergeCell ref="AD4:AD5"/>
    <mergeCell ref="AE4:AE5"/>
  </mergeCells>
  <printOptions/>
  <pageMargins left="0.16" right="0.18" top="0.17" bottom="0.29" header="0.17" footer="0.17"/>
  <pageSetup horizontalDpi="600" verticalDpi="600" orientation="landscape" paperSize="9" scale="70" r:id="rId1"/>
  <headerFooter alignWithMargins="0">
    <oddFooter>&amp;R&amp;P от&amp;P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9"/>
  <sheetViews>
    <sheetView view="pageBreakPreview" zoomScaleSheetLayoutView="100" zoomScalePageLayoutView="0" workbookViewId="0" topLeftCell="A1">
      <selection activeCell="I5" sqref="I5:M5"/>
    </sheetView>
  </sheetViews>
  <sheetFormatPr defaultColWidth="9.140625" defaultRowHeight="12.75"/>
  <cols>
    <col min="1" max="1" width="3.00390625" style="0" customWidth="1"/>
    <col min="2" max="2" width="2.7109375" style="0" customWidth="1"/>
    <col min="3" max="3" width="4.57421875" style="0" customWidth="1"/>
    <col min="4" max="4" width="5.8515625" style="0" customWidth="1"/>
    <col min="5" max="5" width="6.421875" style="0" customWidth="1"/>
    <col min="6" max="6" width="5.421875" style="0" customWidth="1"/>
    <col min="7" max="14" width="6.140625" style="0" customWidth="1"/>
    <col min="15" max="15" width="5.7109375" style="0" customWidth="1"/>
    <col min="16" max="18" width="7.7109375" style="0" customWidth="1"/>
    <col min="19" max="19" width="6.7109375" style="0" customWidth="1"/>
    <col min="20" max="29" width="6.140625" style="0" customWidth="1"/>
  </cols>
  <sheetData>
    <row r="1" spans="1:36" ht="33.75" customHeight="1">
      <c r="A1" s="173" t="s">
        <v>220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8"/>
      <c r="AE1" s="18"/>
      <c r="AF1" s="18"/>
      <c r="AG1" s="18"/>
      <c r="AH1" s="18"/>
      <c r="AI1" s="18"/>
      <c r="AJ1" s="18"/>
    </row>
    <row r="3" spans="1:29" ht="12.75">
      <c r="A3" s="19"/>
      <c r="B3" s="21"/>
      <c r="C3" s="21"/>
      <c r="D3" s="172" t="s">
        <v>90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44" t="s">
        <v>91</v>
      </c>
      <c r="P3" s="144"/>
      <c r="Q3" s="144"/>
      <c r="R3" s="144"/>
      <c r="S3" s="144"/>
      <c r="T3" s="145" t="s">
        <v>92</v>
      </c>
      <c r="U3" s="143"/>
      <c r="V3" s="143"/>
      <c r="W3" s="143"/>
      <c r="X3" s="143"/>
      <c r="Y3" s="143"/>
      <c r="Z3" s="143"/>
      <c r="AA3" s="143"/>
      <c r="AB3" s="143"/>
      <c r="AC3" s="143"/>
    </row>
    <row r="4" spans="1:29" ht="51" customHeight="1">
      <c r="A4" s="19"/>
      <c r="B4" s="21"/>
      <c r="C4" s="21"/>
      <c r="D4" s="146" t="s">
        <v>125</v>
      </c>
      <c r="E4" s="146"/>
      <c r="F4" s="146"/>
      <c r="G4" s="146" t="s">
        <v>126</v>
      </c>
      <c r="H4" s="146"/>
      <c r="I4" s="146" t="s">
        <v>127</v>
      </c>
      <c r="J4" s="146"/>
      <c r="K4" s="146"/>
      <c r="L4" s="146"/>
      <c r="M4" s="146"/>
      <c r="N4" s="146" t="s">
        <v>128</v>
      </c>
      <c r="O4" s="148" t="s">
        <v>129</v>
      </c>
      <c r="P4" s="148"/>
      <c r="Q4" s="148"/>
      <c r="R4" s="148"/>
      <c r="S4" s="146" t="s">
        <v>130</v>
      </c>
      <c r="T4" s="148" t="s">
        <v>131</v>
      </c>
      <c r="U4" s="148"/>
      <c r="V4" s="148"/>
      <c r="W4" s="148"/>
      <c r="X4" s="146" t="s">
        <v>132</v>
      </c>
      <c r="Y4" s="171"/>
      <c r="Z4" s="171"/>
      <c r="AA4" s="171"/>
      <c r="AB4" s="171"/>
      <c r="AC4" s="146" t="s">
        <v>101</v>
      </c>
    </row>
    <row r="5" spans="1:29" ht="24" customHeight="1">
      <c r="A5" s="19"/>
      <c r="B5" s="21"/>
      <c r="C5" s="21"/>
      <c r="D5" s="168" t="s">
        <v>133</v>
      </c>
      <c r="E5" s="168" t="s">
        <v>153</v>
      </c>
      <c r="F5" s="168" t="s">
        <v>134</v>
      </c>
      <c r="G5" s="168" t="s">
        <v>154</v>
      </c>
      <c r="H5" s="168" t="s">
        <v>160</v>
      </c>
      <c r="I5" s="146" t="s">
        <v>137</v>
      </c>
      <c r="J5" s="146"/>
      <c r="K5" s="146"/>
      <c r="L5" s="146"/>
      <c r="M5" s="146"/>
      <c r="N5" s="146"/>
      <c r="O5" s="165" t="s">
        <v>139</v>
      </c>
      <c r="P5" s="165" t="s">
        <v>140</v>
      </c>
      <c r="Q5" s="165" t="s">
        <v>141</v>
      </c>
      <c r="R5" s="165" t="s">
        <v>142</v>
      </c>
      <c r="S5" s="146"/>
      <c r="T5" s="165" t="s">
        <v>143</v>
      </c>
      <c r="U5" s="168" t="s">
        <v>144</v>
      </c>
      <c r="V5" s="165" t="s">
        <v>145</v>
      </c>
      <c r="W5" s="165" t="s">
        <v>146</v>
      </c>
      <c r="X5" s="168" t="s">
        <v>161</v>
      </c>
      <c r="Y5" s="168" t="s">
        <v>162</v>
      </c>
      <c r="Z5" s="168" t="s">
        <v>147</v>
      </c>
      <c r="AA5" s="168" t="s">
        <v>148</v>
      </c>
      <c r="AB5" s="168" t="s">
        <v>149</v>
      </c>
      <c r="AC5" s="146"/>
    </row>
    <row r="6" spans="1:29" ht="241.5" customHeight="1" thickBot="1">
      <c r="A6" s="14" t="s">
        <v>88</v>
      </c>
      <c r="B6" s="22" t="s">
        <v>158</v>
      </c>
      <c r="C6" s="22" t="s">
        <v>89</v>
      </c>
      <c r="D6" s="170"/>
      <c r="E6" s="170"/>
      <c r="F6" s="170"/>
      <c r="G6" s="170"/>
      <c r="H6" s="170"/>
      <c r="I6" s="22" t="s">
        <v>163</v>
      </c>
      <c r="J6" s="22" t="s">
        <v>164</v>
      </c>
      <c r="K6" s="22" t="s">
        <v>155</v>
      </c>
      <c r="L6" s="22" t="s">
        <v>156</v>
      </c>
      <c r="M6" s="22" t="s">
        <v>157</v>
      </c>
      <c r="N6" s="147"/>
      <c r="O6" s="166"/>
      <c r="P6" s="166"/>
      <c r="Q6" s="166"/>
      <c r="R6" s="166"/>
      <c r="S6" s="147"/>
      <c r="T6" s="167"/>
      <c r="U6" s="169"/>
      <c r="V6" s="167"/>
      <c r="W6" s="167"/>
      <c r="X6" s="170"/>
      <c r="Y6" s="170"/>
      <c r="Z6" s="170"/>
      <c r="AA6" s="170"/>
      <c r="AB6" s="170"/>
      <c r="AC6" s="147"/>
    </row>
    <row r="7" spans="1:29" s="17" customFormat="1" ht="13.5" thickBot="1" thickTop="1">
      <c r="A7" s="20">
        <v>1</v>
      </c>
      <c r="B7" s="20">
        <f>A7+1</f>
        <v>2</v>
      </c>
      <c r="C7" s="20">
        <f aca="true" t="shared" si="0" ref="C7:AC7">B7+1</f>
        <v>3</v>
      </c>
      <c r="D7" s="20">
        <f t="shared" si="0"/>
        <v>4</v>
      </c>
      <c r="E7" s="20">
        <f t="shared" si="0"/>
        <v>5</v>
      </c>
      <c r="F7" s="20">
        <f t="shared" si="0"/>
        <v>6</v>
      </c>
      <c r="G7" s="20">
        <f t="shared" si="0"/>
        <v>7</v>
      </c>
      <c r="H7" s="20">
        <f t="shared" si="0"/>
        <v>8</v>
      </c>
      <c r="I7" s="20">
        <f t="shared" si="0"/>
        <v>9</v>
      </c>
      <c r="J7" s="20">
        <f t="shared" si="0"/>
        <v>10</v>
      </c>
      <c r="K7" s="20">
        <f t="shared" si="0"/>
        <v>11</v>
      </c>
      <c r="L7" s="20">
        <f t="shared" si="0"/>
        <v>12</v>
      </c>
      <c r="M7" s="20">
        <f t="shared" si="0"/>
        <v>13</v>
      </c>
      <c r="N7" s="20">
        <f t="shared" si="0"/>
        <v>14</v>
      </c>
      <c r="O7" s="20">
        <f t="shared" si="0"/>
        <v>15</v>
      </c>
      <c r="P7" s="20">
        <f t="shared" si="0"/>
        <v>16</v>
      </c>
      <c r="Q7" s="20">
        <f t="shared" si="0"/>
        <v>17</v>
      </c>
      <c r="R7" s="20">
        <f t="shared" si="0"/>
        <v>18</v>
      </c>
      <c r="S7" s="20">
        <f t="shared" si="0"/>
        <v>19</v>
      </c>
      <c r="T7" s="20">
        <f t="shared" si="0"/>
        <v>20</v>
      </c>
      <c r="U7" s="20">
        <f t="shared" si="0"/>
        <v>21</v>
      </c>
      <c r="V7" s="20">
        <f t="shared" si="0"/>
        <v>22</v>
      </c>
      <c r="W7" s="20">
        <f t="shared" si="0"/>
        <v>23</v>
      </c>
      <c r="X7" s="20">
        <f t="shared" si="0"/>
        <v>24</v>
      </c>
      <c r="Y7" s="20">
        <f t="shared" si="0"/>
        <v>25</v>
      </c>
      <c r="Z7" s="20">
        <f t="shared" si="0"/>
        <v>26</v>
      </c>
      <c r="AA7" s="20">
        <f t="shared" si="0"/>
        <v>27</v>
      </c>
      <c r="AB7" s="20">
        <f t="shared" si="0"/>
        <v>28</v>
      </c>
      <c r="AC7" s="20">
        <f t="shared" si="0"/>
        <v>29</v>
      </c>
    </row>
    <row r="8" spans="1:29" ht="13.5" thickTop="1">
      <c r="A8" s="15" t="s">
        <v>58</v>
      </c>
      <c r="B8" s="16">
        <v>1</v>
      </c>
      <c r="C8" s="15" t="s">
        <v>60</v>
      </c>
      <c r="D8" s="16">
        <v>60297</v>
      </c>
      <c r="E8" s="16">
        <v>0</v>
      </c>
      <c r="F8" s="16">
        <v>401</v>
      </c>
      <c r="G8" s="16">
        <v>56071</v>
      </c>
      <c r="H8" s="16">
        <v>2517</v>
      </c>
      <c r="I8" s="16">
        <v>6071</v>
      </c>
      <c r="J8" s="16">
        <v>9110</v>
      </c>
      <c r="K8" s="16">
        <v>8365</v>
      </c>
      <c r="L8" s="16">
        <v>173</v>
      </c>
      <c r="M8" s="16">
        <v>11</v>
      </c>
      <c r="N8" s="16">
        <v>160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340945</v>
      </c>
      <c r="U8" s="16">
        <v>0</v>
      </c>
      <c r="V8" s="16">
        <v>333382</v>
      </c>
      <c r="W8" s="16">
        <v>6193</v>
      </c>
      <c r="X8" s="16">
        <v>34088</v>
      </c>
      <c r="Y8" s="16">
        <v>51140</v>
      </c>
      <c r="Z8" s="16">
        <v>44611</v>
      </c>
      <c r="AA8" s="16">
        <v>7390</v>
      </c>
      <c r="AB8" s="16">
        <v>1755</v>
      </c>
      <c r="AC8" s="16">
        <v>1755</v>
      </c>
    </row>
    <row r="9" spans="1:29" ht="12.75">
      <c r="A9" s="15" t="s">
        <v>58</v>
      </c>
      <c r="B9" s="16">
        <v>2</v>
      </c>
      <c r="C9" s="15" t="s">
        <v>60</v>
      </c>
      <c r="D9" s="16">
        <v>57789</v>
      </c>
      <c r="E9" s="16">
        <v>8153</v>
      </c>
      <c r="F9" s="16">
        <v>514</v>
      </c>
      <c r="G9" s="16">
        <v>54270</v>
      </c>
      <c r="H9" s="16">
        <v>2660</v>
      </c>
      <c r="I9" s="16">
        <v>5833</v>
      </c>
      <c r="J9" s="16">
        <v>8738</v>
      </c>
      <c r="K9" s="16">
        <v>15652</v>
      </c>
      <c r="L9" s="16">
        <v>270</v>
      </c>
      <c r="M9" s="16">
        <v>23</v>
      </c>
      <c r="N9" s="16">
        <v>334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361502</v>
      </c>
      <c r="U9" s="16">
        <v>37000</v>
      </c>
      <c r="V9" s="16">
        <v>329598</v>
      </c>
      <c r="W9" s="16">
        <v>13143</v>
      </c>
      <c r="X9" s="16">
        <v>36149</v>
      </c>
      <c r="Y9" s="16">
        <v>54223</v>
      </c>
      <c r="Z9" s="16">
        <v>96764</v>
      </c>
      <c r="AA9" s="16">
        <v>4018</v>
      </c>
      <c r="AB9" s="16">
        <v>829</v>
      </c>
      <c r="AC9" s="16">
        <v>829</v>
      </c>
    </row>
    <row r="10" spans="1:29" ht="12.75">
      <c r="A10" s="15" t="s">
        <v>58</v>
      </c>
      <c r="B10" s="16">
        <v>3</v>
      </c>
      <c r="C10" s="15" t="s">
        <v>60</v>
      </c>
      <c r="D10" s="16">
        <v>59742</v>
      </c>
      <c r="E10" s="16">
        <v>14933</v>
      </c>
      <c r="F10" s="16">
        <v>785</v>
      </c>
      <c r="G10" s="16">
        <v>54355</v>
      </c>
      <c r="H10" s="16">
        <v>2587</v>
      </c>
      <c r="I10" s="16">
        <v>6054</v>
      </c>
      <c r="J10" s="16">
        <v>9083</v>
      </c>
      <c r="K10" s="16">
        <v>24733</v>
      </c>
      <c r="L10" s="16">
        <v>162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384219</v>
      </c>
      <c r="U10" s="16">
        <v>92050</v>
      </c>
      <c r="V10" s="16">
        <v>333567</v>
      </c>
      <c r="W10" s="16">
        <v>16796</v>
      </c>
      <c r="X10" s="16">
        <v>38422</v>
      </c>
      <c r="Y10" s="16">
        <v>57629</v>
      </c>
      <c r="Z10" s="16">
        <v>166789</v>
      </c>
      <c r="AA10" s="16">
        <v>1628</v>
      </c>
      <c r="AB10" s="16">
        <v>849</v>
      </c>
      <c r="AC10" s="16">
        <v>849</v>
      </c>
    </row>
    <row r="11" spans="1:29" ht="12.75">
      <c r="A11" s="15" t="s">
        <v>58</v>
      </c>
      <c r="B11" s="16">
        <v>4</v>
      </c>
      <c r="C11" s="15" t="s">
        <v>60</v>
      </c>
      <c r="D11" s="16">
        <v>58118</v>
      </c>
      <c r="E11" s="16">
        <v>23736</v>
      </c>
      <c r="F11" s="16">
        <v>1032</v>
      </c>
      <c r="G11" s="16">
        <v>55298</v>
      </c>
      <c r="H11" s="16">
        <v>2875</v>
      </c>
      <c r="I11" s="16">
        <v>5913</v>
      </c>
      <c r="J11" s="16">
        <v>0</v>
      </c>
      <c r="K11" s="16">
        <v>30770</v>
      </c>
      <c r="L11" s="16">
        <v>0</v>
      </c>
      <c r="M11" s="16">
        <v>144</v>
      </c>
      <c r="N11" s="16">
        <v>2089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377973</v>
      </c>
      <c r="U11" s="16">
        <v>158295</v>
      </c>
      <c r="V11" s="16">
        <v>343872</v>
      </c>
      <c r="W11" s="16">
        <v>20152</v>
      </c>
      <c r="X11" s="16">
        <v>37796</v>
      </c>
      <c r="Y11" s="16">
        <v>0</v>
      </c>
      <c r="Z11" s="16">
        <v>212871</v>
      </c>
      <c r="AA11" s="16">
        <v>0</v>
      </c>
      <c r="AB11" s="16">
        <v>2832</v>
      </c>
      <c r="AC11" s="16">
        <v>2832</v>
      </c>
    </row>
    <row r="12" spans="1:29" ht="12.75">
      <c r="A12" s="15" t="s">
        <v>61</v>
      </c>
      <c r="B12" s="16">
        <v>1</v>
      </c>
      <c r="C12" s="15" t="s">
        <v>60</v>
      </c>
      <c r="D12" s="16">
        <v>72545</v>
      </c>
      <c r="E12" s="16">
        <v>0</v>
      </c>
      <c r="F12" s="16">
        <v>275</v>
      </c>
      <c r="G12" s="16">
        <v>59475</v>
      </c>
      <c r="H12" s="16">
        <v>2892</v>
      </c>
      <c r="I12" s="16">
        <v>7290</v>
      </c>
      <c r="J12" s="16">
        <v>10933</v>
      </c>
      <c r="K12" s="16">
        <v>18095</v>
      </c>
      <c r="L12" s="16">
        <v>241</v>
      </c>
      <c r="M12" s="16">
        <v>111</v>
      </c>
      <c r="N12" s="16">
        <v>1610</v>
      </c>
      <c r="O12" s="16">
        <v>11</v>
      </c>
      <c r="P12" s="16">
        <v>9</v>
      </c>
      <c r="Q12" s="16">
        <v>2</v>
      </c>
      <c r="R12" s="16">
        <v>0</v>
      </c>
      <c r="S12" s="16">
        <v>0</v>
      </c>
      <c r="T12" s="16">
        <v>427680</v>
      </c>
      <c r="U12" s="16">
        <v>0</v>
      </c>
      <c r="V12" s="16">
        <v>418986</v>
      </c>
      <c r="W12" s="16">
        <v>3270</v>
      </c>
      <c r="X12" s="16">
        <v>42773</v>
      </c>
      <c r="Y12" s="16">
        <v>64152</v>
      </c>
      <c r="Z12" s="16">
        <v>64810</v>
      </c>
      <c r="AA12" s="16">
        <v>9319</v>
      </c>
      <c r="AB12" s="16">
        <v>7301</v>
      </c>
      <c r="AC12" s="16">
        <v>7301</v>
      </c>
    </row>
    <row r="13" spans="1:29" ht="12.75">
      <c r="A13" s="15" t="s">
        <v>61</v>
      </c>
      <c r="B13" s="16">
        <v>2</v>
      </c>
      <c r="C13" s="15" t="s">
        <v>60</v>
      </c>
      <c r="D13" s="16">
        <v>66198</v>
      </c>
      <c r="E13" s="16">
        <v>17409</v>
      </c>
      <c r="F13" s="16">
        <v>216</v>
      </c>
      <c r="G13" s="16">
        <v>55949</v>
      </c>
      <c r="H13" s="16">
        <v>2976</v>
      </c>
      <c r="I13" s="16">
        <v>6650</v>
      </c>
      <c r="J13" s="16">
        <v>9970</v>
      </c>
      <c r="K13" s="16">
        <v>32193</v>
      </c>
      <c r="L13" s="16">
        <v>218</v>
      </c>
      <c r="M13" s="16">
        <v>427</v>
      </c>
      <c r="N13" s="16">
        <v>6193</v>
      </c>
      <c r="O13" s="16">
        <v>8</v>
      </c>
      <c r="P13" s="16">
        <v>8</v>
      </c>
      <c r="Q13" s="16">
        <v>0</v>
      </c>
      <c r="R13" s="16">
        <v>0</v>
      </c>
      <c r="S13" s="16">
        <v>0</v>
      </c>
      <c r="T13" s="16">
        <v>434187</v>
      </c>
      <c r="U13" s="16">
        <v>52351</v>
      </c>
      <c r="V13" s="16">
        <v>419299</v>
      </c>
      <c r="W13" s="16">
        <v>3458</v>
      </c>
      <c r="X13" s="16">
        <v>43424</v>
      </c>
      <c r="Y13" s="16">
        <v>65136</v>
      </c>
      <c r="Z13" s="16">
        <v>127430</v>
      </c>
      <c r="AA13" s="16">
        <v>10608</v>
      </c>
      <c r="AB13" s="16">
        <v>9625</v>
      </c>
      <c r="AC13" s="16">
        <v>9625</v>
      </c>
    </row>
    <row r="14" spans="1:29" ht="12.75">
      <c r="A14" s="15" t="s">
        <v>61</v>
      </c>
      <c r="B14" s="16">
        <v>3</v>
      </c>
      <c r="C14" s="15" t="s">
        <v>60</v>
      </c>
      <c r="D14" s="16">
        <v>69183</v>
      </c>
      <c r="E14" s="16">
        <v>31841</v>
      </c>
      <c r="F14" s="16">
        <v>215</v>
      </c>
      <c r="G14" s="16">
        <v>59696</v>
      </c>
      <c r="H14" s="16">
        <v>1559</v>
      </c>
      <c r="I14" s="16">
        <v>6955</v>
      </c>
      <c r="J14" s="16">
        <v>10412</v>
      </c>
      <c r="K14" s="16">
        <v>47375</v>
      </c>
      <c r="L14" s="16">
        <v>194</v>
      </c>
      <c r="M14" s="16">
        <v>242</v>
      </c>
      <c r="N14" s="16">
        <v>3511</v>
      </c>
      <c r="O14" s="16">
        <v>9</v>
      </c>
      <c r="P14" s="16">
        <v>9</v>
      </c>
      <c r="Q14" s="16">
        <v>0</v>
      </c>
      <c r="R14" s="16">
        <v>0</v>
      </c>
      <c r="S14" s="16">
        <v>0</v>
      </c>
      <c r="T14" s="16">
        <v>463602</v>
      </c>
      <c r="U14" s="16">
        <v>115821</v>
      </c>
      <c r="V14" s="16">
        <v>432044</v>
      </c>
      <c r="W14" s="16">
        <v>11408</v>
      </c>
      <c r="X14" s="16">
        <v>46375</v>
      </c>
      <c r="Y14" s="16">
        <v>69541</v>
      </c>
      <c r="Z14" s="16">
        <v>197715</v>
      </c>
      <c r="AA14" s="16">
        <v>8541</v>
      </c>
      <c r="AB14" s="16">
        <v>6842</v>
      </c>
      <c r="AC14" s="16">
        <v>6844</v>
      </c>
    </row>
    <row r="15" spans="1:29" ht="12.75">
      <c r="A15" s="15" t="s">
        <v>61</v>
      </c>
      <c r="B15" s="16">
        <v>4</v>
      </c>
      <c r="C15" s="15" t="s">
        <v>60</v>
      </c>
      <c r="D15" s="16">
        <v>67685</v>
      </c>
      <c r="E15" s="16">
        <v>46972</v>
      </c>
      <c r="F15" s="16">
        <v>215</v>
      </c>
      <c r="G15" s="16">
        <v>62982</v>
      </c>
      <c r="H15" s="16">
        <v>3118</v>
      </c>
      <c r="I15" s="16">
        <v>6806</v>
      </c>
      <c r="J15" s="16">
        <v>0</v>
      </c>
      <c r="K15" s="16">
        <v>55979</v>
      </c>
      <c r="L15" s="16">
        <v>0</v>
      </c>
      <c r="M15" s="16">
        <v>401</v>
      </c>
      <c r="N15" s="16">
        <v>5718</v>
      </c>
      <c r="O15" s="16">
        <v>9</v>
      </c>
      <c r="P15" s="16">
        <v>0</v>
      </c>
      <c r="Q15" s="16">
        <v>9</v>
      </c>
      <c r="R15" s="16">
        <v>0</v>
      </c>
      <c r="S15" s="16">
        <v>0</v>
      </c>
      <c r="T15" s="16">
        <v>456090</v>
      </c>
      <c r="U15" s="16">
        <v>188600</v>
      </c>
      <c r="V15" s="16">
        <v>431288</v>
      </c>
      <c r="W15" s="16">
        <v>13711</v>
      </c>
      <c r="X15" s="16">
        <v>45623</v>
      </c>
      <c r="Y15" s="16">
        <v>0</v>
      </c>
      <c r="Z15" s="16">
        <v>266138</v>
      </c>
      <c r="AA15" s="16">
        <v>0</v>
      </c>
      <c r="AB15" s="16">
        <v>20833</v>
      </c>
      <c r="AC15" s="16">
        <v>20833</v>
      </c>
    </row>
    <row r="16" spans="1:29" ht="12.75">
      <c r="A16" s="15" t="s">
        <v>62</v>
      </c>
      <c r="B16" s="16">
        <v>1</v>
      </c>
      <c r="C16" s="15" t="s">
        <v>60</v>
      </c>
      <c r="D16" s="16">
        <v>90039</v>
      </c>
      <c r="E16" s="16">
        <v>0</v>
      </c>
      <c r="F16" s="16">
        <v>2527</v>
      </c>
      <c r="G16" s="16">
        <v>86772</v>
      </c>
      <c r="H16" s="16">
        <v>701</v>
      </c>
      <c r="I16" s="16">
        <v>9268</v>
      </c>
      <c r="J16" s="16">
        <v>13888</v>
      </c>
      <c r="K16" s="16">
        <v>14582</v>
      </c>
      <c r="L16" s="16">
        <v>191</v>
      </c>
      <c r="M16" s="16">
        <v>30</v>
      </c>
      <c r="N16" s="16">
        <v>435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533036</v>
      </c>
      <c r="U16" s="16">
        <v>0</v>
      </c>
      <c r="V16" s="16">
        <v>535259</v>
      </c>
      <c r="W16" s="16">
        <v>1424</v>
      </c>
      <c r="X16" s="16">
        <v>53318</v>
      </c>
      <c r="Y16" s="16">
        <v>79965</v>
      </c>
      <c r="Z16" s="16">
        <v>66966</v>
      </c>
      <c r="AA16" s="16">
        <v>9938</v>
      </c>
      <c r="AB16" s="16">
        <v>7372</v>
      </c>
      <c r="AC16" s="16">
        <v>7372</v>
      </c>
    </row>
    <row r="17" spans="1:29" ht="12.75">
      <c r="A17" s="15" t="s">
        <v>62</v>
      </c>
      <c r="B17" s="16">
        <v>2</v>
      </c>
      <c r="C17" s="15" t="s">
        <v>60</v>
      </c>
      <c r="D17" s="16">
        <v>86462</v>
      </c>
      <c r="E17" s="16">
        <v>14391</v>
      </c>
      <c r="F17" s="16">
        <v>2502</v>
      </c>
      <c r="G17" s="16">
        <v>84010</v>
      </c>
      <c r="H17" s="16">
        <v>770</v>
      </c>
      <c r="I17" s="16">
        <v>8914</v>
      </c>
      <c r="J17" s="16">
        <v>13345</v>
      </c>
      <c r="K17" s="16">
        <v>28016</v>
      </c>
      <c r="L17" s="16">
        <v>381</v>
      </c>
      <c r="M17" s="16">
        <v>146</v>
      </c>
      <c r="N17" s="16">
        <v>2118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569125</v>
      </c>
      <c r="U17" s="16">
        <v>56822</v>
      </c>
      <c r="V17" s="16">
        <v>537712</v>
      </c>
      <c r="W17" s="16">
        <v>16449</v>
      </c>
      <c r="X17" s="16">
        <v>56929</v>
      </c>
      <c r="Y17" s="16">
        <v>85373</v>
      </c>
      <c r="Z17" s="16">
        <v>145862</v>
      </c>
      <c r="AA17" s="16">
        <v>8422</v>
      </c>
      <c r="AB17" s="16">
        <v>8740</v>
      </c>
      <c r="AC17" s="16">
        <v>8740</v>
      </c>
    </row>
    <row r="18" spans="1:29" ht="12.75">
      <c r="A18" s="15" t="s">
        <v>62</v>
      </c>
      <c r="B18" s="16">
        <v>3</v>
      </c>
      <c r="C18" s="15" t="s">
        <v>60</v>
      </c>
      <c r="D18" s="16">
        <v>88062</v>
      </c>
      <c r="E18" s="16">
        <v>27234</v>
      </c>
      <c r="F18" s="16">
        <v>2503</v>
      </c>
      <c r="G18" s="16">
        <v>85363</v>
      </c>
      <c r="H18" s="16">
        <v>757</v>
      </c>
      <c r="I18" s="16">
        <v>9075</v>
      </c>
      <c r="J18" s="16">
        <v>13598</v>
      </c>
      <c r="K18" s="16">
        <v>41172</v>
      </c>
      <c r="L18" s="16">
        <v>316</v>
      </c>
      <c r="M18" s="16">
        <v>102</v>
      </c>
      <c r="N18" s="16">
        <v>1480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598464</v>
      </c>
      <c r="U18" s="16">
        <v>135955</v>
      </c>
      <c r="V18" s="16">
        <v>541858</v>
      </c>
      <c r="W18" s="16">
        <v>23674</v>
      </c>
      <c r="X18" s="16">
        <v>59867</v>
      </c>
      <c r="Y18" s="16">
        <v>89772</v>
      </c>
      <c r="Z18" s="16">
        <v>240255</v>
      </c>
      <c r="AA18" s="16">
        <v>6256</v>
      </c>
      <c r="AB18" s="16">
        <v>5259</v>
      </c>
      <c r="AC18" s="16">
        <v>5259</v>
      </c>
    </row>
    <row r="19" spans="1:29" ht="12.75">
      <c r="A19" s="15" t="s">
        <v>62</v>
      </c>
      <c r="B19" s="16">
        <v>4</v>
      </c>
      <c r="C19" s="15" t="s">
        <v>60</v>
      </c>
      <c r="D19" s="16">
        <v>87627</v>
      </c>
      <c r="E19" s="16">
        <v>40611</v>
      </c>
      <c r="F19" s="16">
        <v>2508</v>
      </c>
      <c r="G19" s="16">
        <v>83693</v>
      </c>
      <c r="H19" s="16">
        <v>860</v>
      </c>
      <c r="I19" s="16">
        <v>9038</v>
      </c>
      <c r="J19" s="16">
        <v>0</v>
      </c>
      <c r="K19" s="16">
        <v>55510</v>
      </c>
      <c r="L19" s="16">
        <v>0</v>
      </c>
      <c r="M19" s="16">
        <v>279</v>
      </c>
      <c r="N19" s="16">
        <v>4048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587767</v>
      </c>
      <c r="U19" s="16">
        <v>231859</v>
      </c>
      <c r="V19" s="16">
        <v>537924</v>
      </c>
      <c r="W19" s="16">
        <v>23412</v>
      </c>
      <c r="X19" s="16">
        <v>58790</v>
      </c>
      <c r="Y19" s="16">
        <v>0</v>
      </c>
      <c r="Z19" s="16">
        <v>327948</v>
      </c>
      <c r="AA19" s="16">
        <v>0</v>
      </c>
      <c r="AB19" s="16">
        <v>10883</v>
      </c>
      <c r="AC19" s="16">
        <v>10883</v>
      </c>
    </row>
    <row r="20" spans="1:29" ht="12.75">
      <c r="A20" s="15" t="s">
        <v>63</v>
      </c>
      <c r="B20" s="16">
        <v>1</v>
      </c>
      <c r="C20" s="15" t="s">
        <v>60</v>
      </c>
      <c r="D20" s="16">
        <v>44592</v>
      </c>
      <c r="E20" s="16">
        <v>0</v>
      </c>
      <c r="F20" s="16">
        <v>2496</v>
      </c>
      <c r="G20" s="16">
        <v>42075</v>
      </c>
      <c r="H20" s="16">
        <v>2237</v>
      </c>
      <c r="I20" s="16">
        <v>4717</v>
      </c>
      <c r="J20" s="16">
        <v>7067</v>
      </c>
      <c r="K20" s="16">
        <v>7862</v>
      </c>
      <c r="L20" s="16">
        <v>242</v>
      </c>
      <c r="M20" s="16">
        <v>127</v>
      </c>
      <c r="N20" s="16">
        <v>1842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275711</v>
      </c>
      <c r="U20" s="16">
        <v>0</v>
      </c>
      <c r="V20" s="16">
        <v>276114</v>
      </c>
      <c r="W20" s="16">
        <v>2449</v>
      </c>
      <c r="X20" s="16">
        <v>27575</v>
      </c>
      <c r="Y20" s="16">
        <v>41359</v>
      </c>
      <c r="Z20" s="16">
        <v>37146</v>
      </c>
      <c r="AA20" s="16">
        <v>7396</v>
      </c>
      <c r="AB20" s="16">
        <v>5034</v>
      </c>
      <c r="AC20" s="16">
        <v>5034</v>
      </c>
    </row>
    <row r="21" spans="1:29" ht="12.75">
      <c r="A21" s="15" t="s">
        <v>63</v>
      </c>
      <c r="B21" s="16">
        <v>2</v>
      </c>
      <c r="C21" s="15" t="s">
        <v>60</v>
      </c>
      <c r="D21" s="16">
        <v>41792</v>
      </c>
      <c r="E21" s="16">
        <v>7620</v>
      </c>
      <c r="F21" s="16">
        <v>2480</v>
      </c>
      <c r="G21" s="16">
        <v>40887</v>
      </c>
      <c r="H21" s="16">
        <v>2368</v>
      </c>
      <c r="I21" s="16">
        <v>4433</v>
      </c>
      <c r="J21" s="16">
        <v>6644</v>
      </c>
      <c r="K21" s="16">
        <v>13715</v>
      </c>
      <c r="L21" s="16">
        <v>441</v>
      </c>
      <c r="M21" s="16">
        <v>204</v>
      </c>
      <c r="N21" s="16">
        <v>2958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274876</v>
      </c>
      <c r="U21" s="16">
        <v>29750</v>
      </c>
      <c r="V21" s="16">
        <v>287741</v>
      </c>
      <c r="W21" s="16">
        <v>2250</v>
      </c>
      <c r="X21" s="16">
        <v>27498</v>
      </c>
      <c r="Y21" s="16">
        <v>41238</v>
      </c>
      <c r="Z21" s="16">
        <v>60696</v>
      </c>
      <c r="AA21" s="16">
        <v>10041</v>
      </c>
      <c r="AB21" s="16">
        <v>8545</v>
      </c>
      <c r="AC21" s="16">
        <v>8545</v>
      </c>
    </row>
    <row r="22" spans="1:29" ht="12.75">
      <c r="A22" s="15" t="s">
        <v>63</v>
      </c>
      <c r="B22" s="16">
        <v>3</v>
      </c>
      <c r="C22" s="15" t="s">
        <v>60</v>
      </c>
      <c r="D22" s="16">
        <v>42721</v>
      </c>
      <c r="E22" s="16">
        <v>13274</v>
      </c>
      <c r="F22" s="16">
        <v>2452</v>
      </c>
      <c r="G22" s="16">
        <v>39807</v>
      </c>
      <c r="H22" s="16">
        <v>2257</v>
      </c>
      <c r="I22" s="16">
        <v>4520</v>
      </c>
      <c r="J22" s="16">
        <v>6786</v>
      </c>
      <c r="K22" s="16">
        <v>21214</v>
      </c>
      <c r="L22" s="16">
        <v>242</v>
      </c>
      <c r="M22" s="16">
        <v>69</v>
      </c>
      <c r="N22" s="16">
        <v>1001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286552</v>
      </c>
      <c r="U22" s="16">
        <v>50655</v>
      </c>
      <c r="V22" s="16">
        <v>266582</v>
      </c>
      <c r="W22" s="16">
        <v>3289</v>
      </c>
      <c r="X22" s="16">
        <v>28658</v>
      </c>
      <c r="Y22" s="16">
        <v>42989</v>
      </c>
      <c r="Z22" s="16">
        <v>102930</v>
      </c>
      <c r="AA22" s="16">
        <v>5385</v>
      </c>
      <c r="AB22" s="16">
        <v>1537</v>
      </c>
      <c r="AC22" s="16">
        <v>1537</v>
      </c>
    </row>
    <row r="23" spans="1:29" ht="12.75">
      <c r="A23" s="15" t="s">
        <v>63</v>
      </c>
      <c r="B23" s="16">
        <v>4</v>
      </c>
      <c r="C23" s="15" t="s">
        <v>60</v>
      </c>
      <c r="D23" s="16">
        <v>41842</v>
      </c>
      <c r="E23" s="16">
        <v>20972</v>
      </c>
      <c r="F23" s="16">
        <v>2480</v>
      </c>
      <c r="G23" s="16">
        <v>40227</v>
      </c>
      <c r="H23" s="16">
        <v>2184</v>
      </c>
      <c r="I23" s="16">
        <v>4444</v>
      </c>
      <c r="J23" s="16">
        <v>0</v>
      </c>
      <c r="K23" s="16">
        <v>27669</v>
      </c>
      <c r="L23" s="16">
        <v>0</v>
      </c>
      <c r="M23" s="16">
        <v>342</v>
      </c>
      <c r="N23" s="16">
        <v>4960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288239</v>
      </c>
      <c r="U23" s="16">
        <v>97545</v>
      </c>
      <c r="V23" s="16">
        <v>276512</v>
      </c>
      <c r="W23" s="16">
        <v>5264</v>
      </c>
      <c r="X23" s="16">
        <v>28833</v>
      </c>
      <c r="Y23" s="16">
        <v>0</v>
      </c>
      <c r="Z23" s="16">
        <v>142490</v>
      </c>
      <c r="AA23" s="16">
        <v>0</v>
      </c>
      <c r="AB23" s="16">
        <v>9653</v>
      </c>
      <c r="AC23" s="16">
        <v>9653</v>
      </c>
    </row>
    <row r="24" spans="1:29" ht="12.75">
      <c r="A24" s="15" t="s">
        <v>64</v>
      </c>
      <c r="B24" s="16">
        <v>1</v>
      </c>
      <c r="C24" s="15" t="s">
        <v>60</v>
      </c>
      <c r="D24" s="16">
        <v>20822</v>
      </c>
      <c r="E24" s="16">
        <v>0</v>
      </c>
      <c r="F24" s="16">
        <v>44</v>
      </c>
      <c r="G24" s="16">
        <v>20000</v>
      </c>
      <c r="H24" s="16">
        <v>916</v>
      </c>
      <c r="I24" s="16">
        <v>2089</v>
      </c>
      <c r="J24" s="16">
        <v>3132</v>
      </c>
      <c r="K24" s="16">
        <v>2220</v>
      </c>
      <c r="L24" s="16">
        <v>157</v>
      </c>
      <c r="M24" s="16">
        <v>24</v>
      </c>
      <c r="N24" s="16">
        <v>348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122597</v>
      </c>
      <c r="U24" s="16">
        <v>0</v>
      </c>
      <c r="V24" s="16">
        <v>120445</v>
      </c>
      <c r="W24" s="16">
        <v>1021</v>
      </c>
      <c r="X24" s="16">
        <v>12268</v>
      </c>
      <c r="Y24" s="16">
        <v>18390</v>
      </c>
      <c r="Z24" s="16">
        <v>18568</v>
      </c>
      <c r="AA24" s="16">
        <v>3435</v>
      </c>
      <c r="AB24" s="16">
        <v>1740</v>
      </c>
      <c r="AC24" s="16">
        <v>1740</v>
      </c>
    </row>
    <row r="25" spans="1:29" ht="12.75">
      <c r="A25" s="15" t="s">
        <v>64</v>
      </c>
      <c r="B25" s="16">
        <v>2</v>
      </c>
      <c r="C25" s="15" t="s">
        <v>60</v>
      </c>
      <c r="D25" s="16">
        <v>19332</v>
      </c>
      <c r="E25" s="16">
        <v>2063</v>
      </c>
      <c r="F25" s="16">
        <v>50</v>
      </c>
      <c r="G25" s="16">
        <v>19680</v>
      </c>
      <c r="H25" s="16">
        <v>1097</v>
      </c>
      <c r="I25" s="16">
        <v>1941</v>
      </c>
      <c r="J25" s="16">
        <v>2911</v>
      </c>
      <c r="K25" s="16">
        <v>2982</v>
      </c>
      <c r="L25" s="16">
        <v>262</v>
      </c>
      <c r="M25" s="16">
        <v>111</v>
      </c>
      <c r="N25" s="16">
        <v>1610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125400</v>
      </c>
      <c r="U25" s="16">
        <v>15133</v>
      </c>
      <c r="V25" s="16">
        <v>121703</v>
      </c>
      <c r="W25" s="16">
        <v>1611</v>
      </c>
      <c r="X25" s="16">
        <v>12542</v>
      </c>
      <c r="Y25" s="16">
        <v>18811</v>
      </c>
      <c r="Z25" s="16">
        <v>31016</v>
      </c>
      <c r="AA25" s="16">
        <v>1178</v>
      </c>
      <c r="AB25" s="16">
        <v>75</v>
      </c>
      <c r="AC25" s="16">
        <v>75</v>
      </c>
    </row>
    <row r="26" spans="1:29" ht="12.75">
      <c r="A26" s="15" t="s">
        <v>64</v>
      </c>
      <c r="B26" s="16">
        <v>3</v>
      </c>
      <c r="C26" s="15" t="s">
        <v>60</v>
      </c>
      <c r="D26" s="16">
        <v>20582</v>
      </c>
      <c r="E26" s="16">
        <v>2720</v>
      </c>
      <c r="F26" s="16">
        <v>136</v>
      </c>
      <c r="G26" s="16">
        <v>19614</v>
      </c>
      <c r="H26" s="16">
        <v>976</v>
      </c>
      <c r="I26" s="16">
        <v>2073</v>
      </c>
      <c r="J26" s="16">
        <v>3108</v>
      </c>
      <c r="K26" s="16">
        <v>5130</v>
      </c>
      <c r="L26" s="16">
        <v>167</v>
      </c>
      <c r="M26" s="16">
        <v>42</v>
      </c>
      <c r="N26" s="16">
        <v>609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129781</v>
      </c>
      <c r="U26" s="16">
        <v>29838</v>
      </c>
      <c r="V26" s="16">
        <v>118270</v>
      </c>
      <c r="W26" s="16">
        <v>3191</v>
      </c>
      <c r="X26" s="16">
        <v>12980</v>
      </c>
      <c r="Y26" s="16">
        <v>19468</v>
      </c>
      <c r="Z26" s="16">
        <v>52401</v>
      </c>
      <c r="AA26" s="16">
        <v>734</v>
      </c>
      <c r="AB26" s="16">
        <v>538</v>
      </c>
      <c r="AC26" s="16">
        <v>538</v>
      </c>
    </row>
    <row r="27" spans="1:29" ht="12.75">
      <c r="A27" s="15" t="s">
        <v>64</v>
      </c>
      <c r="B27" s="16">
        <v>4</v>
      </c>
      <c r="C27" s="15" t="s">
        <v>60</v>
      </c>
      <c r="D27" s="16">
        <v>20392</v>
      </c>
      <c r="E27" s="16">
        <v>4963</v>
      </c>
      <c r="F27" s="16">
        <v>82</v>
      </c>
      <c r="G27" s="16">
        <v>20082</v>
      </c>
      <c r="H27" s="16">
        <v>1000</v>
      </c>
      <c r="I27" s="16">
        <v>2049</v>
      </c>
      <c r="J27" s="16">
        <v>0</v>
      </c>
      <c r="K27" s="16">
        <v>6460</v>
      </c>
      <c r="L27" s="16">
        <v>0</v>
      </c>
      <c r="M27" s="16">
        <v>56</v>
      </c>
      <c r="N27" s="16">
        <v>813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130994</v>
      </c>
      <c r="U27" s="16">
        <v>51667</v>
      </c>
      <c r="V27" s="16">
        <v>118318</v>
      </c>
      <c r="W27" s="16">
        <v>9763</v>
      </c>
      <c r="X27" s="16">
        <v>13101</v>
      </c>
      <c r="Y27" s="16">
        <v>0</v>
      </c>
      <c r="Z27" s="16">
        <v>68016</v>
      </c>
      <c r="AA27" s="16">
        <v>0</v>
      </c>
      <c r="AB27" s="16">
        <v>337</v>
      </c>
      <c r="AC27" s="16">
        <v>337</v>
      </c>
    </row>
    <row r="28" spans="1:29" ht="12.75">
      <c r="A28" s="15" t="s">
        <v>65</v>
      </c>
      <c r="B28" s="16">
        <v>1</v>
      </c>
      <c r="C28" s="15" t="s">
        <v>60</v>
      </c>
      <c r="D28" s="16">
        <v>35708</v>
      </c>
      <c r="E28" s="16">
        <v>0</v>
      </c>
      <c r="F28" s="16">
        <v>0</v>
      </c>
      <c r="G28" s="16">
        <v>33632</v>
      </c>
      <c r="H28" s="16">
        <v>2369</v>
      </c>
      <c r="I28" s="16">
        <v>3581</v>
      </c>
      <c r="J28" s="16">
        <v>5359</v>
      </c>
      <c r="K28" s="16">
        <v>3541</v>
      </c>
      <c r="L28" s="16">
        <v>253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209419</v>
      </c>
      <c r="U28" s="16">
        <v>0</v>
      </c>
      <c r="V28" s="16">
        <v>208611</v>
      </c>
      <c r="W28" s="16">
        <v>7985</v>
      </c>
      <c r="X28" s="16">
        <v>20942</v>
      </c>
      <c r="Y28" s="16">
        <v>31415</v>
      </c>
      <c r="Z28" s="16">
        <v>21573</v>
      </c>
      <c r="AA28" s="16">
        <v>6210</v>
      </c>
      <c r="AB28" s="16">
        <v>1601</v>
      </c>
      <c r="AC28" s="16">
        <v>1601</v>
      </c>
    </row>
    <row r="29" spans="1:29" ht="12.75">
      <c r="A29" s="15" t="s">
        <v>65</v>
      </c>
      <c r="B29" s="16">
        <v>2</v>
      </c>
      <c r="C29" s="15" t="s">
        <v>60</v>
      </c>
      <c r="D29" s="16">
        <v>33753</v>
      </c>
      <c r="E29" s="16">
        <v>3284</v>
      </c>
      <c r="F29" s="16">
        <v>0</v>
      </c>
      <c r="G29" s="16">
        <v>33192</v>
      </c>
      <c r="H29" s="16">
        <v>2599</v>
      </c>
      <c r="I29" s="16">
        <v>3379</v>
      </c>
      <c r="J29" s="16">
        <v>5066</v>
      </c>
      <c r="K29" s="16">
        <v>5128</v>
      </c>
      <c r="L29" s="16">
        <v>503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218422</v>
      </c>
      <c r="U29" s="16">
        <v>15089</v>
      </c>
      <c r="V29" s="16">
        <v>197665</v>
      </c>
      <c r="W29" s="16">
        <v>11001</v>
      </c>
      <c r="X29" s="16">
        <v>21852</v>
      </c>
      <c r="Y29" s="16">
        <v>32765</v>
      </c>
      <c r="Z29" s="16">
        <v>50609</v>
      </c>
      <c r="AA29" s="16">
        <v>3932</v>
      </c>
      <c r="AB29" s="16">
        <v>0</v>
      </c>
      <c r="AC29" s="16">
        <v>0</v>
      </c>
    </row>
    <row r="30" spans="1:29" ht="12.75">
      <c r="A30" s="15" t="s">
        <v>65</v>
      </c>
      <c r="B30" s="16">
        <v>3</v>
      </c>
      <c r="C30" s="15" t="s">
        <v>60</v>
      </c>
      <c r="D30" s="16">
        <v>33994</v>
      </c>
      <c r="E30" s="16">
        <v>5741</v>
      </c>
      <c r="F30" s="16">
        <v>0</v>
      </c>
      <c r="G30" s="16">
        <v>33118</v>
      </c>
      <c r="H30" s="16">
        <v>2778</v>
      </c>
      <c r="I30" s="16">
        <v>3405</v>
      </c>
      <c r="J30" s="16">
        <v>5099</v>
      </c>
      <c r="K30" s="16">
        <v>7271</v>
      </c>
      <c r="L30" s="16">
        <v>27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224393</v>
      </c>
      <c r="U30" s="16">
        <v>45218</v>
      </c>
      <c r="V30" s="16">
        <v>202258</v>
      </c>
      <c r="W30" s="16">
        <v>12961</v>
      </c>
      <c r="X30" s="16">
        <v>22440</v>
      </c>
      <c r="Y30" s="16">
        <v>33658</v>
      </c>
      <c r="Z30" s="16">
        <v>76866</v>
      </c>
      <c r="AA30" s="16">
        <v>32</v>
      </c>
      <c r="AB30" s="16">
        <v>0</v>
      </c>
      <c r="AC30" s="16">
        <v>0</v>
      </c>
    </row>
    <row r="31" spans="1:29" ht="12.75">
      <c r="A31" s="15" t="s">
        <v>65</v>
      </c>
      <c r="B31" s="16">
        <v>4</v>
      </c>
      <c r="C31" s="15" t="s">
        <v>60</v>
      </c>
      <c r="D31" s="16">
        <v>33631</v>
      </c>
      <c r="E31" s="16">
        <v>7244</v>
      </c>
      <c r="F31" s="16">
        <v>0</v>
      </c>
      <c r="G31" s="16">
        <v>32402</v>
      </c>
      <c r="H31" s="16">
        <v>2866</v>
      </c>
      <c r="I31" s="16">
        <v>3370</v>
      </c>
      <c r="J31" s="16">
        <v>0</v>
      </c>
      <c r="K31" s="16">
        <v>8977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224437</v>
      </c>
      <c r="U31" s="16">
        <v>76834</v>
      </c>
      <c r="V31" s="16">
        <v>199847</v>
      </c>
      <c r="W31" s="16">
        <v>26754</v>
      </c>
      <c r="X31" s="16">
        <v>22448</v>
      </c>
      <c r="Y31" s="16">
        <v>0</v>
      </c>
      <c r="Z31" s="16">
        <v>97114</v>
      </c>
      <c r="AA31" s="16">
        <v>0</v>
      </c>
      <c r="AB31" s="16">
        <v>0</v>
      </c>
      <c r="AC31" s="16">
        <v>0</v>
      </c>
    </row>
    <row r="32" spans="1:29" ht="12.75">
      <c r="A32" s="15" t="s">
        <v>66</v>
      </c>
      <c r="B32" s="16">
        <v>1</v>
      </c>
      <c r="C32" s="15" t="s">
        <v>60</v>
      </c>
      <c r="D32" s="16">
        <v>23715</v>
      </c>
      <c r="E32" s="16">
        <v>0</v>
      </c>
      <c r="F32" s="16">
        <v>0</v>
      </c>
      <c r="G32" s="16">
        <v>24710</v>
      </c>
      <c r="H32" s="16">
        <v>1097</v>
      </c>
      <c r="I32" s="16">
        <v>2378</v>
      </c>
      <c r="J32" s="16">
        <v>3557</v>
      </c>
      <c r="K32" s="16">
        <v>1094</v>
      </c>
      <c r="L32" s="16">
        <v>756</v>
      </c>
      <c r="M32" s="16">
        <v>52</v>
      </c>
      <c r="N32" s="16">
        <v>755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130520</v>
      </c>
      <c r="U32" s="16">
        <v>0</v>
      </c>
      <c r="V32" s="16">
        <v>146417</v>
      </c>
      <c r="W32" s="16">
        <v>6060</v>
      </c>
      <c r="X32" s="16">
        <v>13051</v>
      </c>
      <c r="Y32" s="16">
        <v>19581</v>
      </c>
      <c r="Z32" s="16">
        <v>4925</v>
      </c>
      <c r="AA32" s="16">
        <v>8884</v>
      </c>
      <c r="AB32" s="16">
        <v>4944</v>
      </c>
      <c r="AC32" s="16">
        <v>4944</v>
      </c>
    </row>
    <row r="33" spans="1:29" ht="12.75">
      <c r="A33" s="15" t="s">
        <v>66</v>
      </c>
      <c r="B33" s="16">
        <v>2</v>
      </c>
      <c r="C33" s="15" t="s">
        <v>60</v>
      </c>
      <c r="D33" s="16">
        <v>21736</v>
      </c>
      <c r="E33" s="16">
        <v>338</v>
      </c>
      <c r="F33" s="16">
        <v>0</v>
      </c>
      <c r="G33" s="16">
        <v>23131</v>
      </c>
      <c r="H33" s="16">
        <v>1293</v>
      </c>
      <c r="I33" s="16">
        <v>2177</v>
      </c>
      <c r="J33" s="16">
        <v>3264</v>
      </c>
      <c r="K33" s="16">
        <v>1121</v>
      </c>
      <c r="L33" s="16">
        <v>1089</v>
      </c>
      <c r="M33" s="16">
        <v>205</v>
      </c>
      <c r="N33" s="16">
        <v>2974</v>
      </c>
      <c r="O33" s="16">
        <v>5</v>
      </c>
      <c r="P33" s="16">
        <v>5</v>
      </c>
      <c r="Q33" s="16">
        <v>0</v>
      </c>
      <c r="R33" s="16">
        <v>0</v>
      </c>
      <c r="S33" s="16">
        <v>0</v>
      </c>
      <c r="T33" s="16">
        <v>140383</v>
      </c>
      <c r="U33" s="16">
        <v>-3959</v>
      </c>
      <c r="V33" s="16">
        <v>158593</v>
      </c>
      <c r="W33" s="16">
        <v>8192</v>
      </c>
      <c r="X33" s="16">
        <v>14040</v>
      </c>
      <c r="Y33" s="16">
        <v>21057</v>
      </c>
      <c r="Z33" s="16">
        <v>4265</v>
      </c>
      <c r="AA33" s="16">
        <v>11314</v>
      </c>
      <c r="AB33" s="16">
        <v>9275</v>
      </c>
      <c r="AC33" s="16">
        <v>9275</v>
      </c>
    </row>
    <row r="34" spans="1:29" ht="12.75">
      <c r="A34" s="15" t="s">
        <v>66</v>
      </c>
      <c r="B34" s="16">
        <v>3</v>
      </c>
      <c r="C34" s="15" t="s">
        <v>60</v>
      </c>
      <c r="D34" s="16">
        <v>22129</v>
      </c>
      <c r="E34" s="16">
        <v>776</v>
      </c>
      <c r="F34" s="16">
        <v>0</v>
      </c>
      <c r="G34" s="16">
        <v>22442</v>
      </c>
      <c r="H34" s="16">
        <v>560</v>
      </c>
      <c r="I34" s="16">
        <v>2218</v>
      </c>
      <c r="J34" s="16">
        <v>3323</v>
      </c>
      <c r="K34" s="16">
        <v>2907</v>
      </c>
      <c r="L34" s="16">
        <v>786</v>
      </c>
      <c r="M34" s="16">
        <v>0</v>
      </c>
      <c r="N34" s="16">
        <v>0</v>
      </c>
      <c r="O34" s="16">
        <v>5</v>
      </c>
      <c r="P34" s="16">
        <v>5</v>
      </c>
      <c r="Q34" s="16">
        <v>0</v>
      </c>
      <c r="R34" s="16">
        <v>0</v>
      </c>
      <c r="S34" s="16">
        <v>0</v>
      </c>
      <c r="T34" s="16">
        <v>147197</v>
      </c>
      <c r="U34" s="16">
        <v>1483</v>
      </c>
      <c r="V34" s="16">
        <v>155782</v>
      </c>
      <c r="W34" s="16">
        <v>8400</v>
      </c>
      <c r="X34" s="16">
        <v>14724</v>
      </c>
      <c r="Y34" s="16">
        <v>22079</v>
      </c>
      <c r="Z34" s="16">
        <v>10769</v>
      </c>
      <c r="AA34" s="16">
        <v>10951</v>
      </c>
      <c r="AB34" s="16">
        <v>600</v>
      </c>
      <c r="AC34" s="16">
        <v>600</v>
      </c>
    </row>
    <row r="35" spans="1:29" ht="12.75">
      <c r="A35" s="15" t="s">
        <v>66</v>
      </c>
      <c r="B35" s="16">
        <v>4</v>
      </c>
      <c r="C35" s="15" t="s">
        <v>60</v>
      </c>
      <c r="D35" s="16">
        <v>21703</v>
      </c>
      <c r="E35" s="16">
        <v>2127</v>
      </c>
      <c r="F35" s="16">
        <v>451</v>
      </c>
      <c r="G35" s="16">
        <v>22278</v>
      </c>
      <c r="H35" s="16">
        <v>1280</v>
      </c>
      <c r="I35" s="16">
        <v>2224</v>
      </c>
      <c r="J35" s="16">
        <v>0</v>
      </c>
      <c r="K35" s="16">
        <v>2947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146255</v>
      </c>
      <c r="U35" s="16">
        <v>-265</v>
      </c>
      <c r="V35" s="16">
        <v>153810</v>
      </c>
      <c r="W35" s="16">
        <v>6845</v>
      </c>
      <c r="X35" s="16">
        <v>14624</v>
      </c>
      <c r="Y35" s="16">
        <v>0</v>
      </c>
      <c r="Z35" s="16">
        <v>3933</v>
      </c>
      <c r="AA35" s="16">
        <v>0</v>
      </c>
      <c r="AB35" s="16">
        <v>3968</v>
      </c>
      <c r="AC35" s="16">
        <v>3968</v>
      </c>
    </row>
    <row r="36" spans="1:29" ht="12.75">
      <c r="A36" s="15" t="s">
        <v>67</v>
      </c>
      <c r="B36" s="16">
        <v>1</v>
      </c>
      <c r="C36" s="15" t="s">
        <v>60</v>
      </c>
      <c r="D36" s="16">
        <v>35866</v>
      </c>
      <c r="E36" s="16">
        <v>0</v>
      </c>
      <c r="F36" s="16">
        <v>2264</v>
      </c>
      <c r="G36" s="16">
        <v>29878</v>
      </c>
      <c r="H36" s="16">
        <v>1757</v>
      </c>
      <c r="I36" s="16">
        <v>3817</v>
      </c>
      <c r="J36" s="16">
        <v>5724</v>
      </c>
      <c r="K36" s="16">
        <v>10424</v>
      </c>
      <c r="L36" s="16">
        <v>75</v>
      </c>
      <c r="M36" s="16">
        <v>37</v>
      </c>
      <c r="N36" s="16">
        <v>537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212079</v>
      </c>
      <c r="U36" s="16">
        <v>0</v>
      </c>
      <c r="V36" s="16">
        <v>198175</v>
      </c>
      <c r="W36" s="16">
        <v>2425</v>
      </c>
      <c r="X36" s="16">
        <v>21216</v>
      </c>
      <c r="Y36" s="16">
        <v>31817</v>
      </c>
      <c r="Z36" s="16">
        <v>38755</v>
      </c>
      <c r="AA36" s="16">
        <v>3977</v>
      </c>
      <c r="AB36" s="16">
        <v>2090</v>
      </c>
      <c r="AC36" s="16">
        <v>2090</v>
      </c>
    </row>
    <row r="37" spans="1:29" ht="12.75">
      <c r="A37" s="15" t="s">
        <v>67</v>
      </c>
      <c r="B37" s="16">
        <v>2</v>
      </c>
      <c r="C37" s="15" t="s">
        <v>60</v>
      </c>
      <c r="D37" s="16">
        <v>34287</v>
      </c>
      <c r="E37" s="16">
        <v>10349</v>
      </c>
      <c r="F37" s="16">
        <v>2128</v>
      </c>
      <c r="G37" s="16">
        <v>30438</v>
      </c>
      <c r="H37" s="16">
        <v>1713</v>
      </c>
      <c r="I37" s="16">
        <v>3645</v>
      </c>
      <c r="J37" s="16">
        <v>5462</v>
      </c>
      <c r="K37" s="16">
        <v>18631</v>
      </c>
      <c r="L37" s="16">
        <v>125</v>
      </c>
      <c r="M37" s="16">
        <v>248</v>
      </c>
      <c r="N37" s="16">
        <v>3598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220901</v>
      </c>
      <c r="U37" s="16">
        <v>34778</v>
      </c>
      <c r="V37" s="16">
        <v>205809</v>
      </c>
      <c r="W37" s="16">
        <v>3156</v>
      </c>
      <c r="X37" s="16">
        <v>22092</v>
      </c>
      <c r="Y37" s="16">
        <v>33133</v>
      </c>
      <c r="Z37" s="16">
        <v>75321</v>
      </c>
      <c r="AA37" s="16">
        <v>3576</v>
      </c>
      <c r="AB37" s="16">
        <v>2941</v>
      </c>
      <c r="AC37" s="16">
        <v>2941</v>
      </c>
    </row>
    <row r="38" spans="1:29" ht="12.75">
      <c r="A38" s="15" t="s">
        <v>67</v>
      </c>
      <c r="B38" s="16">
        <v>3</v>
      </c>
      <c r="C38" s="15" t="s">
        <v>60</v>
      </c>
      <c r="D38" s="16">
        <v>35978</v>
      </c>
      <c r="E38" s="16">
        <v>18207</v>
      </c>
      <c r="F38" s="16">
        <v>2145</v>
      </c>
      <c r="G38" s="16">
        <v>28657</v>
      </c>
      <c r="H38" s="16">
        <v>1845</v>
      </c>
      <c r="I38" s="16">
        <v>3816</v>
      </c>
      <c r="J38" s="16">
        <v>5719</v>
      </c>
      <c r="K38" s="16">
        <v>29758</v>
      </c>
      <c r="L38" s="16">
        <v>27</v>
      </c>
      <c r="M38" s="16">
        <v>87</v>
      </c>
      <c r="N38" s="16">
        <v>1262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241113</v>
      </c>
      <c r="U38" s="16">
        <v>69963</v>
      </c>
      <c r="V38" s="16">
        <v>199778</v>
      </c>
      <c r="W38" s="16">
        <v>7135</v>
      </c>
      <c r="X38" s="16">
        <v>24118</v>
      </c>
      <c r="Y38" s="16">
        <v>36166</v>
      </c>
      <c r="Z38" s="16">
        <v>131702</v>
      </c>
      <c r="AA38" s="16">
        <v>2401</v>
      </c>
      <c r="AB38" s="16">
        <v>1038</v>
      </c>
      <c r="AC38" s="16">
        <v>1038</v>
      </c>
    </row>
    <row r="39" spans="1:29" ht="12.75">
      <c r="A39" s="15" t="s">
        <v>67</v>
      </c>
      <c r="B39" s="16">
        <v>4</v>
      </c>
      <c r="C39" s="15" t="s">
        <v>60</v>
      </c>
      <c r="D39" s="16">
        <v>34718</v>
      </c>
      <c r="E39" s="16">
        <v>29731</v>
      </c>
      <c r="F39" s="16">
        <v>2140</v>
      </c>
      <c r="G39" s="16">
        <v>29790</v>
      </c>
      <c r="H39" s="16">
        <v>1972</v>
      </c>
      <c r="I39" s="16">
        <v>3691</v>
      </c>
      <c r="J39" s="16">
        <v>0</v>
      </c>
      <c r="K39" s="16">
        <v>38560</v>
      </c>
      <c r="L39" s="16">
        <v>0</v>
      </c>
      <c r="M39" s="16">
        <v>42</v>
      </c>
      <c r="N39" s="16">
        <v>609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231802</v>
      </c>
      <c r="U39" s="16">
        <v>129301</v>
      </c>
      <c r="V39" s="16">
        <v>197215</v>
      </c>
      <c r="W39" s="16">
        <v>2815</v>
      </c>
      <c r="X39" s="16">
        <v>23183</v>
      </c>
      <c r="Y39" s="16">
        <v>0</v>
      </c>
      <c r="Z39" s="16">
        <v>185564</v>
      </c>
      <c r="AA39" s="16">
        <v>0</v>
      </c>
      <c r="AB39" s="16">
        <v>1315</v>
      </c>
      <c r="AC39" s="16">
        <v>1315</v>
      </c>
    </row>
    <row r="40" spans="1:29" ht="12.75">
      <c r="A40" s="15" t="s">
        <v>68</v>
      </c>
      <c r="B40" s="16">
        <v>1</v>
      </c>
      <c r="C40" s="15" t="s">
        <v>60</v>
      </c>
      <c r="D40" s="16">
        <v>26608</v>
      </c>
      <c r="E40" s="16">
        <v>0</v>
      </c>
      <c r="F40" s="16">
        <v>1291</v>
      </c>
      <c r="G40" s="16">
        <v>23151</v>
      </c>
      <c r="H40" s="16">
        <v>1670</v>
      </c>
      <c r="I40" s="16">
        <v>2790</v>
      </c>
      <c r="J40" s="16">
        <v>4184</v>
      </c>
      <c r="K40" s="16">
        <v>5992</v>
      </c>
      <c r="L40" s="16">
        <v>116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159528</v>
      </c>
      <c r="U40" s="16">
        <v>0</v>
      </c>
      <c r="V40" s="16">
        <v>100648</v>
      </c>
      <c r="W40" s="16">
        <v>37746</v>
      </c>
      <c r="X40" s="16">
        <v>15950</v>
      </c>
      <c r="Y40" s="16">
        <v>23930</v>
      </c>
      <c r="Z40" s="16">
        <v>39221</v>
      </c>
      <c r="AA40" s="16">
        <v>2033</v>
      </c>
      <c r="AB40" s="16">
        <v>105</v>
      </c>
      <c r="AC40" s="16">
        <v>105</v>
      </c>
    </row>
    <row r="41" spans="1:29" ht="12.75">
      <c r="A41" s="15" t="s">
        <v>68</v>
      </c>
      <c r="B41" s="16">
        <v>2</v>
      </c>
      <c r="C41" s="15" t="s">
        <v>60</v>
      </c>
      <c r="D41" s="16">
        <v>27479</v>
      </c>
      <c r="E41" s="16">
        <v>5876</v>
      </c>
      <c r="F41" s="16">
        <v>1417</v>
      </c>
      <c r="G41" s="16">
        <v>23266</v>
      </c>
      <c r="H41" s="16">
        <v>1805</v>
      </c>
      <c r="I41" s="16">
        <v>2895</v>
      </c>
      <c r="J41" s="16">
        <v>4334</v>
      </c>
      <c r="K41" s="16">
        <v>12594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178108</v>
      </c>
      <c r="U41" s="16">
        <v>37188</v>
      </c>
      <c r="V41" s="16">
        <v>102169</v>
      </c>
      <c r="W41" s="16">
        <v>47674</v>
      </c>
      <c r="X41" s="16">
        <v>17809</v>
      </c>
      <c r="Y41" s="16">
        <v>26719</v>
      </c>
      <c r="Z41" s="16">
        <v>84625</v>
      </c>
      <c r="AA41" s="16">
        <v>1318</v>
      </c>
      <c r="AB41" s="16">
        <v>48</v>
      </c>
      <c r="AC41" s="16">
        <v>48</v>
      </c>
    </row>
    <row r="42" spans="1:29" ht="12.75">
      <c r="A42" s="15" t="s">
        <v>68</v>
      </c>
      <c r="B42" s="16">
        <v>3</v>
      </c>
      <c r="C42" s="15" t="s">
        <v>60</v>
      </c>
      <c r="D42" s="16">
        <v>28078</v>
      </c>
      <c r="E42" s="16">
        <v>12594</v>
      </c>
      <c r="F42" s="16">
        <v>1398</v>
      </c>
      <c r="G42" s="16">
        <v>22285</v>
      </c>
      <c r="H42" s="16">
        <v>1683</v>
      </c>
      <c r="I42" s="16">
        <v>2945</v>
      </c>
      <c r="J42" s="16">
        <v>4419</v>
      </c>
      <c r="K42" s="16">
        <v>21050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187434</v>
      </c>
      <c r="U42" s="16">
        <v>83307</v>
      </c>
      <c r="V42" s="16">
        <v>105716</v>
      </c>
      <c r="W42" s="16">
        <v>54629</v>
      </c>
      <c r="X42" s="16">
        <v>18742</v>
      </c>
      <c r="Y42" s="16">
        <v>28115</v>
      </c>
      <c r="Z42" s="16">
        <v>131886</v>
      </c>
      <c r="AA42" s="16">
        <v>1149</v>
      </c>
      <c r="AB42" s="16">
        <v>1606</v>
      </c>
      <c r="AC42" s="16">
        <v>1606</v>
      </c>
    </row>
    <row r="43" spans="1:29" ht="12.75">
      <c r="A43" s="15" t="s">
        <v>68</v>
      </c>
      <c r="B43" s="16">
        <v>4</v>
      </c>
      <c r="C43" s="15" t="s">
        <v>60</v>
      </c>
      <c r="D43" s="16">
        <v>27642</v>
      </c>
      <c r="E43" s="16">
        <v>21050</v>
      </c>
      <c r="F43" s="16">
        <v>1450</v>
      </c>
      <c r="G43" s="16">
        <v>22199</v>
      </c>
      <c r="H43" s="16">
        <v>1817</v>
      </c>
      <c r="I43" s="16">
        <v>2914</v>
      </c>
      <c r="J43" s="16">
        <v>0</v>
      </c>
      <c r="K43" s="16">
        <v>29045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184608</v>
      </c>
      <c r="U43" s="16">
        <v>130737</v>
      </c>
      <c r="V43" s="16">
        <v>102335</v>
      </c>
      <c r="W43" s="16">
        <v>45220</v>
      </c>
      <c r="X43" s="16">
        <v>18462</v>
      </c>
      <c r="Y43" s="16">
        <v>0</v>
      </c>
      <c r="Z43" s="16">
        <v>186509</v>
      </c>
      <c r="AA43" s="16">
        <v>0</v>
      </c>
      <c r="AB43" s="16">
        <v>261</v>
      </c>
      <c r="AC43" s="16">
        <v>261</v>
      </c>
    </row>
    <row r="44" spans="1:29" ht="12.75">
      <c r="A44" s="15" t="s">
        <v>69</v>
      </c>
      <c r="B44" s="16">
        <v>1</v>
      </c>
      <c r="C44" s="15" t="s">
        <v>60</v>
      </c>
      <c r="D44" s="16">
        <v>25903</v>
      </c>
      <c r="E44" s="16">
        <v>0</v>
      </c>
      <c r="F44" s="16">
        <v>791</v>
      </c>
      <c r="G44" s="16">
        <v>23511</v>
      </c>
      <c r="H44" s="16">
        <v>2190</v>
      </c>
      <c r="I44" s="16">
        <v>2673</v>
      </c>
      <c r="J44" s="16">
        <v>4006</v>
      </c>
      <c r="K44" s="16">
        <v>4021</v>
      </c>
      <c r="L44" s="16">
        <v>336</v>
      </c>
      <c r="M44" s="16">
        <v>19</v>
      </c>
      <c r="N44" s="16">
        <v>276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152858</v>
      </c>
      <c r="U44" s="16">
        <v>0</v>
      </c>
      <c r="V44" s="16">
        <v>142462</v>
      </c>
      <c r="W44" s="16">
        <v>11558</v>
      </c>
      <c r="X44" s="16">
        <v>15294</v>
      </c>
      <c r="Y44" s="16">
        <v>22937</v>
      </c>
      <c r="Z44" s="16">
        <v>19166</v>
      </c>
      <c r="AA44" s="16">
        <v>4249</v>
      </c>
      <c r="AB44" s="16">
        <v>788</v>
      </c>
      <c r="AC44" s="16">
        <v>788</v>
      </c>
    </row>
    <row r="45" spans="1:29" ht="12.75">
      <c r="A45" s="15" t="s">
        <v>69</v>
      </c>
      <c r="B45" s="16">
        <v>2</v>
      </c>
      <c r="C45" s="15" t="s">
        <v>60</v>
      </c>
      <c r="D45" s="16">
        <v>25312</v>
      </c>
      <c r="E45" s="16">
        <v>3685</v>
      </c>
      <c r="F45" s="16">
        <v>674</v>
      </c>
      <c r="G45" s="16">
        <v>22762</v>
      </c>
      <c r="H45" s="16">
        <v>2292</v>
      </c>
      <c r="I45" s="16">
        <v>2606</v>
      </c>
      <c r="J45" s="16">
        <v>3902</v>
      </c>
      <c r="K45" s="16">
        <v>7736</v>
      </c>
      <c r="L45" s="16">
        <v>393</v>
      </c>
      <c r="M45" s="16">
        <v>120</v>
      </c>
      <c r="N45" s="16">
        <v>1741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156753</v>
      </c>
      <c r="U45" s="16">
        <v>14917</v>
      </c>
      <c r="V45" s="16">
        <v>141683</v>
      </c>
      <c r="W45" s="16">
        <v>15250</v>
      </c>
      <c r="X45" s="16">
        <v>15683</v>
      </c>
      <c r="Y45" s="16">
        <v>23515</v>
      </c>
      <c r="Z45" s="16">
        <v>39564</v>
      </c>
      <c r="AA45" s="16">
        <v>3621</v>
      </c>
      <c r="AB45" s="16">
        <v>5534</v>
      </c>
      <c r="AC45" s="16">
        <v>5534</v>
      </c>
    </row>
    <row r="46" spans="1:29" ht="12.75">
      <c r="A46" s="15" t="s">
        <v>69</v>
      </c>
      <c r="B46" s="16">
        <v>3</v>
      </c>
      <c r="C46" s="15" t="s">
        <v>60</v>
      </c>
      <c r="D46" s="16">
        <v>25853</v>
      </c>
      <c r="E46" s="16">
        <v>7234</v>
      </c>
      <c r="F46" s="16">
        <v>657</v>
      </c>
      <c r="G46" s="16">
        <v>22849</v>
      </c>
      <c r="H46" s="16">
        <v>2225</v>
      </c>
      <c r="I46" s="16">
        <v>2657</v>
      </c>
      <c r="J46" s="16">
        <v>3979</v>
      </c>
      <c r="K46" s="16">
        <v>11917</v>
      </c>
      <c r="L46" s="16">
        <v>308</v>
      </c>
      <c r="M46" s="16">
        <v>282</v>
      </c>
      <c r="N46" s="16">
        <v>4090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160150</v>
      </c>
      <c r="U46" s="16">
        <v>36103</v>
      </c>
      <c r="V46" s="16">
        <v>138877</v>
      </c>
      <c r="W46" s="16">
        <v>17437</v>
      </c>
      <c r="X46" s="16">
        <v>16022</v>
      </c>
      <c r="Y46" s="16">
        <v>24027</v>
      </c>
      <c r="Z46" s="16">
        <v>64201</v>
      </c>
      <c r="AA46" s="16">
        <v>2983</v>
      </c>
      <c r="AB46" s="16">
        <v>5263</v>
      </c>
      <c r="AC46" s="16">
        <v>5263</v>
      </c>
    </row>
    <row r="47" spans="1:29" ht="12.75">
      <c r="A47" s="15" t="s">
        <v>69</v>
      </c>
      <c r="B47" s="16">
        <v>4</v>
      </c>
      <c r="C47" s="15" t="s">
        <v>60</v>
      </c>
      <c r="D47" s="16">
        <v>25660</v>
      </c>
      <c r="E47" s="16">
        <v>11609</v>
      </c>
      <c r="F47" s="16">
        <v>1157</v>
      </c>
      <c r="G47" s="16">
        <v>22472</v>
      </c>
      <c r="H47" s="16">
        <v>2494</v>
      </c>
      <c r="I47" s="16">
        <v>2688</v>
      </c>
      <c r="J47" s="16">
        <v>0</v>
      </c>
      <c r="K47" s="16">
        <v>16431</v>
      </c>
      <c r="L47" s="16">
        <v>0</v>
      </c>
      <c r="M47" s="16">
        <v>283</v>
      </c>
      <c r="N47" s="16">
        <v>4105</v>
      </c>
      <c r="O47" s="16">
        <v>2</v>
      </c>
      <c r="P47" s="16">
        <v>0</v>
      </c>
      <c r="Q47" s="16">
        <v>0</v>
      </c>
      <c r="R47" s="16">
        <v>-2</v>
      </c>
      <c r="S47" s="16">
        <v>0</v>
      </c>
      <c r="T47" s="16">
        <v>165366</v>
      </c>
      <c r="U47" s="16">
        <v>61218</v>
      </c>
      <c r="V47" s="16">
        <v>144912</v>
      </c>
      <c r="W47" s="16">
        <v>17594</v>
      </c>
      <c r="X47" s="16">
        <v>16540</v>
      </c>
      <c r="Y47" s="16">
        <v>0</v>
      </c>
      <c r="Z47" s="16">
        <v>87419</v>
      </c>
      <c r="AA47" s="16">
        <v>0</v>
      </c>
      <c r="AB47" s="16">
        <v>6802</v>
      </c>
      <c r="AC47" s="16">
        <v>6802</v>
      </c>
    </row>
    <row r="48" spans="1:29" ht="12.75">
      <c r="A48" s="15" t="s">
        <v>70</v>
      </c>
      <c r="B48" s="16">
        <v>1</v>
      </c>
      <c r="C48" s="15" t="s">
        <v>60</v>
      </c>
      <c r="D48" s="16">
        <v>26934</v>
      </c>
      <c r="E48" s="16">
        <v>0</v>
      </c>
      <c r="F48" s="16">
        <v>0</v>
      </c>
      <c r="G48" s="16">
        <v>24574</v>
      </c>
      <c r="H48" s="16">
        <v>2875</v>
      </c>
      <c r="I48" s="16">
        <v>2695</v>
      </c>
      <c r="J48" s="16">
        <v>4041</v>
      </c>
      <c r="K48" s="16">
        <v>2662</v>
      </c>
      <c r="L48" s="16">
        <v>444</v>
      </c>
      <c r="M48" s="16">
        <v>40</v>
      </c>
      <c r="N48" s="16">
        <v>438</v>
      </c>
      <c r="O48" s="16">
        <v>2</v>
      </c>
      <c r="P48" s="16">
        <v>0</v>
      </c>
      <c r="Q48" s="16">
        <v>1</v>
      </c>
      <c r="R48" s="16">
        <v>-1</v>
      </c>
      <c r="S48" s="16">
        <v>0</v>
      </c>
      <c r="T48" s="16">
        <v>149888</v>
      </c>
      <c r="U48" s="16">
        <v>0</v>
      </c>
      <c r="V48" s="16">
        <v>145702</v>
      </c>
      <c r="W48" s="16">
        <v>5810</v>
      </c>
      <c r="X48" s="16">
        <v>14987</v>
      </c>
      <c r="Y48" s="16">
        <v>22483</v>
      </c>
      <c r="Z48" s="16">
        <v>18113</v>
      </c>
      <c r="AA48" s="16">
        <v>4233</v>
      </c>
      <c r="AB48" s="16">
        <v>517</v>
      </c>
      <c r="AC48" s="16">
        <v>462</v>
      </c>
    </row>
    <row r="49" spans="1:29" ht="12.75">
      <c r="A49" s="15" t="s">
        <v>70</v>
      </c>
      <c r="B49" s="16">
        <v>2</v>
      </c>
      <c r="C49" s="15" t="s">
        <v>60</v>
      </c>
      <c r="D49" s="16">
        <v>25537</v>
      </c>
      <c r="E49" s="16">
        <v>2257</v>
      </c>
      <c r="F49" s="16">
        <v>0</v>
      </c>
      <c r="G49" s="16">
        <v>24281</v>
      </c>
      <c r="H49" s="16">
        <v>2842</v>
      </c>
      <c r="I49" s="16">
        <v>2554</v>
      </c>
      <c r="J49" s="16">
        <v>3831</v>
      </c>
      <c r="K49" s="16">
        <v>3963</v>
      </c>
      <c r="L49" s="16">
        <v>468</v>
      </c>
      <c r="M49" s="16">
        <v>270</v>
      </c>
      <c r="N49" s="16">
        <v>3322</v>
      </c>
      <c r="O49" s="16">
        <v>4</v>
      </c>
      <c r="P49" s="16">
        <v>1</v>
      </c>
      <c r="Q49" s="16">
        <v>2</v>
      </c>
      <c r="R49" s="16">
        <v>-1</v>
      </c>
      <c r="S49" s="16">
        <v>0</v>
      </c>
      <c r="T49" s="16">
        <v>161029</v>
      </c>
      <c r="U49" s="16">
        <v>13880</v>
      </c>
      <c r="V49" s="16">
        <v>157813</v>
      </c>
      <c r="W49" s="16">
        <v>8504</v>
      </c>
      <c r="X49" s="16">
        <v>16103</v>
      </c>
      <c r="Y49" s="16">
        <v>24154</v>
      </c>
      <c r="Z49" s="16">
        <v>32265</v>
      </c>
      <c r="AA49" s="16">
        <v>4835</v>
      </c>
      <c r="AB49" s="16">
        <v>2724</v>
      </c>
      <c r="AC49" s="16">
        <v>2724</v>
      </c>
    </row>
    <row r="50" spans="1:29" ht="12.75">
      <c r="A50" s="15" t="s">
        <v>70</v>
      </c>
      <c r="B50" s="16">
        <v>3</v>
      </c>
      <c r="C50" s="15" t="s">
        <v>60</v>
      </c>
      <c r="D50" s="16">
        <v>26205</v>
      </c>
      <c r="E50" s="16">
        <v>3243</v>
      </c>
      <c r="F50" s="16">
        <v>401</v>
      </c>
      <c r="G50" s="16">
        <v>23904</v>
      </c>
      <c r="H50" s="16">
        <v>2932</v>
      </c>
      <c r="I50" s="16">
        <v>2663</v>
      </c>
      <c r="J50" s="16">
        <v>3990</v>
      </c>
      <c r="K50" s="16">
        <v>6246</v>
      </c>
      <c r="L50" s="16">
        <v>421</v>
      </c>
      <c r="M50" s="16">
        <v>149</v>
      </c>
      <c r="N50" s="16">
        <v>1712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172662</v>
      </c>
      <c r="U50" s="16">
        <v>26735</v>
      </c>
      <c r="V50" s="16">
        <v>147186</v>
      </c>
      <c r="W50" s="16">
        <v>13055</v>
      </c>
      <c r="X50" s="16">
        <v>17269</v>
      </c>
      <c r="Y50" s="16">
        <v>25896</v>
      </c>
      <c r="Z50" s="16">
        <v>59438</v>
      </c>
      <c r="AA50" s="16">
        <v>2265</v>
      </c>
      <c r="AB50" s="16">
        <v>752</v>
      </c>
      <c r="AC50" s="16">
        <v>753</v>
      </c>
    </row>
    <row r="51" spans="1:29" ht="12.75">
      <c r="A51" s="15" t="s">
        <v>70</v>
      </c>
      <c r="B51" s="16">
        <v>4</v>
      </c>
      <c r="C51" s="15" t="s">
        <v>60</v>
      </c>
      <c r="D51" s="16">
        <v>25195</v>
      </c>
      <c r="E51" s="16">
        <v>6062</v>
      </c>
      <c r="F51" s="16">
        <v>479</v>
      </c>
      <c r="G51" s="16">
        <v>23468</v>
      </c>
      <c r="H51" s="16">
        <v>2918</v>
      </c>
      <c r="I51" s="16">
        <v>2566</v>
      </c>
      <c r="J51" s="16">
        <v>0</v>
      </c>
      <c r="K51" s="16">
        <v>8256</v>
      </c>
      <c r="L51" s="16">
        <v>0</v>
      </c>
      <c r="M51" s="16">
        <v>340</v>
      </c>
      <c r="N51" s="16">
        <v>4817</v>
      </c>
      <c r="O51" s="16">
        <v>2</v>
      </c>
      <c r="P51" s="16">
        <v>1</v>
      </c>
      <c r="Q51" s="16">
        <v>0</v>
      </c>
      <c r="R51" s="16">
        <v>-1</v>
      </c>
      <c r="S51" s="16">
        <v>0</v>
      </c>
      <c r="T51" s="16">
        <v>165918</v>
      </c>
      <c r="U51" s="16">
        <v>58216</v>
      </c>
      <c r="V51" s="16">
        <v>154299</v>
      </c>
      <c r="W51" s="16">
        <v>7686</v>
      </c>
      <c r="X51" s="16">
        <v>16590</v>
      </c>
      <c r="Y51" s="16">
        <v>0</v>
      </c>
      <c r="Z51" s="16">
        <v>79465</v>
      </c>
      <c r="AA51" s="16">
        <v>0</v>
      </c>
      <c r="AB51" s="16">
        <v>720</v>
      </c>
      <c r="AC51" s="16">
        <v>457</v>
      </c>
    </row>
    <row r="52" spans="1:29" ht="12.75">
      <c r="A52" s="15" t="s">
        <v>71</v>
      </c>
      <c r="B52" s="16">
        <v>1</v>
      </c>
      <c r="C52" s="15" t="s">
        <v>60</v>
      </c>
      <c r="D52" s="16">
        <v>28133</v>
      </c>
      <c r="E52" s="16">
        <v>0</v>
      </c>
      <c r="F52" s="16">
        <v>314</v>
      </c>
      <c r="G52" s="16">
        <v>25905</v>
      </c>
      <c r="H52" s="16">
        <v>2338</v>
      </c>
      <c r="I52" s="16">
        <v>2852</v>
      </c>
      <c r="J52" s="16">
        <v>4274</v>
      </c>
      <c r="K52" s="16">
        <v>3346</v>
      </c>
      <c r="L52" s="16">
        <v>229</v>
      </c>
      <c r="M52" s="16">
        <v>61</v>
      </c>
      <c r="N52" s="16">
        <v>886</v>
      </c>
      <c r="O52" s="16">
        <v>0</v>
      </c>
      <c r="P52" s="16">
        <v>2</v>
      </c>
      <c r="Q52" s="16">
        <v>0</v>
      </c>
      <c r="R52" s="16">
        <v>2</v>
      </c>
      <c r="S52" s="16">
        <v>26</v>
      </c>
      <c r="T52" s="16">
        <v>160602</v>
      </c>
      <c r="U52" s="16">
        <v>0</v>
      </c>
      <c r="V52" s="16">
        <v>152027</v>
      </c>
      <c r="W52" s="16">
        <v>3944</v>
      </c>
      <c r="X52" s="16">
        <v>16059</v>
      </c>
      <c r="Y52" s="16">
        <v>24089</v>
      </c>
      <c r="Z52" s="16">
        <v>22728</v>
      </c>
      <c r="AA52" s="16">
        <v>1342</v>
      </c>
      <c r="AB52" s="16">
        <v>695</v>
      </c>
      <c r="AC52" s="16">
        <v>695</v>
      </c>
    </row>
    <row r="53" spans="1:29" ht="12.75">
      <c r="A53" s="15" t="s">
        <v>71</v>
      </c>
      <c r="B53" s="16">
        <v>2</v>
      </c>
      <c r="C53" s="15" t="s">
        <v>60</v>
      </c>
      <c r="D53" s="16">
        <v>26544</v>
      </c>
      <c r="E53" s="16">
        <v>3092</v>
      </c>
      <c r="F53" s="16">
        <v>85</v>
      </c>
      <c r="G53" s="16">
        <v>24669</v>
      </c>
      <c r="H53" s="16">
        <v>2262</v>
      </c>
      <c r="I53" s="16">
        <v>2667</v>
      </c>
      <c r="J53" s="16">
        <v>3994</v>
      </c>
      <c r="K53" s="16">
        <v>6020</v>
      </c>
      <c r="L53" s="16">
        <v>298</v>
      </c>
      <c r="M53" s="16">
        <v>265</v>
      </c>
      <c r="N53" s="16">
        <v>3844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171164</v>
      </c>
      <c r="U53" s="16">
        <v>21059</v>
      </c>
      <c r="V53" s="16">
        <v>148856</v>
      </c>
      <c r="W53" s="16">
        <v>5594</v>
      </c>
      <c r="X53" s="16">
        <v>17122</v>
      </c>
      <c r="Y53" s="16">
        <v>25677</v>
      </c>
      <c r="Z53" s="16">
        <v>56896</v>
      </c>
      <c r="AA53" s="16">
        <v>1050</v>
      </c>
      <c r="AB53" s="16">
        <v>958</v>
      </c>
      <c r="AC53" s="16">
        <v>958</v>
      </c>
    </row>
    <row r="54" spans="1:29" ht="12.75">
      <c r="A54" s="15" t="s">
        <v>71</v>
      </c>
      <c r="B54" s="16">
        <v>3</v>
      </c>
      <c r="C54" s="15" t="s">
        <v>60</v>
      </c>
      <c r="D54" s="16">
        <v>27424</v>
      </c>
      <c r="E54" s="16">
        <v>5671</v>
      </c>
      <c r="F54" s="16">
        <v>155</v>
      </c>
      <c r="G54" s="16">
        <v>23974</v>
      </c>
      <c r="H54" s="16">
        <v>2159</v>
      </c>
      <c r="I54" s="16">
        <v>2761</v>
      </c>
      <c r="J54" s="16">
        <v>4138</v>
      </c>
      <c r="K54" s="16">
        <v>10055</v>
      </c>
      <c r="L54" s="16">
        <v>167</v>
      </c>
      <c r="M54" s="16">
        <v>10</v>
      </c>
      <c r="N54" s="16">
        <v>145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180290</v>
      </c>
      <c r="U54" s="16">
        <v>55003</v>
      </c>
      <c r="V54" s="16">
        <v>142320</v>
      </c>
      <c r="W54" s="16">
        <v>8710</v>
      </c>
      <c r="X54" s="16">
        <v>18028</v>
      </c>
      <c r="Y54" s="16">
        <v>27047</v>
      </c>
      <c r="Z54" s="16">
        <v>102340</v>
      </c>
      <c r="AA54" s="16">
        <v>45</v>
      </c>
      <c r="AB54" s="16">
        <v>0</v>
      </c>
      <c r="AC54" s="16">
        <v>0</v>
      </c>
    </row>
    <row r="55" spans="1:29" ht="12.75">
      <c r="A55" s="15" t="s">
        <v>71</v>
      </c>
      <c r="B55" s="16">
        <v>4</v>
      </c>
      <c r="C55" s="15" t="s">
        <v>60</v>
      </c>
      <c r="D55" s="16">
        <v>26679</v>
      </c>
      <c r="E55" s="16">
        <v>9768</v>
      </c>
      <c r="F55" s="16">
        <v>139</v>
      </c>
      <c r="G55" s="16">
        <v>23921</v>
      </c>
      <c r="H55" s="16">
        <v>2134</v>
      </c>
      <c r="I55" s="16">
        <v>2687</v>
      </c>
      <c r="J55" s="16">
        <v>0</v>
      </c>
      <c r="K55" s="16">
        <v>13301</v>
      </c>
      <c r="L55" s="16">
        <v>0</v>
      </c>
      <c r="M55" s="16">
        <v>83</v>
      </c>
      <c r="N55" s="16">
        <v>1204</v>
      </c>
      <c r="O55" s="16">
        <v>0</v>
      </c>
      <c r="P55" s="16">
        <v>2</v>
      </c>
      <c r="Q55" s="16">
        <v>0</v>
      </c>
      <c r="R55" s="16">
        <v>2</v>
      </c>
      <c r="S55" s="16">
        <v>26</v>
      </c>
      <c r="T55" s="16">
        <v>177665</v>
      </c>
      <c r="U55" s="16">
        <v>100543</v>
      </c>
      <c r="V55" s="16">
        <v>154223</v>
      </c>
      <c r="W55" s="16">
        <v>5678</v>
      </c>
      <c r="X55" s="16">
        <v>17772</v>
      </c>
      <c r="Y55" s="16">
        <v>0</v>
      </c>
      <c r="Z55" s="16">
        <v>136278</v>
      </c>
      <c r="AA55" s="16">
        <v>0</v>
      </c>
      <c r="AB55" s="16">
        <v>194</v>
      </c>
      <c r="AC55" s="16">
        <v>194</v>
      </c>
    </row>
    <row r="56" spans="1:29" ht="12.75">
      <c r="A56" s="15" t="s">
        <v>72</v>
      </c>
      <c r="B56" s="16">
        <v>1</v>
      </c>
      <c r="C56" s="15" t="s">
        <v>60</v>
      </c>
      <c r="D56" s="16">
        <v>47142</v>
      </c>
      <c r="E56" s="16">
        <v>0</v>
      </c>
      <c r="F56" s="16">
        <v>822</v>
      </c>
      <c r="G56" s="16">
        <v>48003</v>
      </c>
      <c r="H56" s="16">
        <v>3290</v>
      </c>
      <c r="I56" s="16">
        <v>4801</v>
      </c>
      <c r="J56" s="16">
        <v>7203</v>
      </c>
      <c r="K56" s="16">
        <v>4801</v>
      </c>
      <c r="L56" s="16">
        <v>1518</v>
      </c>
      <c r="M56" s="16">
        <v>1811</v>
      </c>
      <c r="N56" s="16">
        <v>26267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285747</v>
      </c>
      <c r="U56" s="16">
        <v>0</v>
      </c>
      <c r="V56" s="16">
        <v>264057</v>
      </c>
      <c r="W56" s="16">
        <v>58076</v>
      </c>
      <c r="X56" s="16">
        <v>28573</v>
      </c>
      <c r="Y56" s="16">
        <v>42861</v>
      </c>
      <c r="Z56" s="16">
        <v>30287</v>
      </c>
      <c r="AA56" s="16">
        <v>17924</v>
      </c>
      <c r="AB56" s="16">
        <v>20168</v>
      </c>
      <c r="AC56" s="16">
        <v>20168</v>
      </c>
    </row>
    <row r="57" spans="1:29" ht="12.75">
      <c r="A57" s="15" t="s">
        <v>72</v>
      </c>
      <c r="B57" s="16">
        <v>2</v>
      </c>
      <c r="C57" s="15" t="s">
        <v>60</v>
      </c>
      <c r="D57" s="16">
        <v>50464</v>
      </c>
      <c r="E57" s="16">
        <v>3319</v>
      </c>
      <c r="F57" s="16">
        <v>800</v>
      </c>
      <c r="G57" s="16">
        <v>47998</v>
      </c>
      <c r="H57" s="16">
        <v>3135</v>
      </c>
      <c r="I57" s="16">
        <v>5128</v>
      </c>
      <c r="J57" s="16">
        <v>7695</v>
      </c>
      <c r="K57" s="16">
        <v>13038</v>
      </c>
      <c r="L57" s="16">
        <v>1724</v>
      </c>
      <c r="M57" s="16">
        <v>2736</v>
      </c>
      <c r="N57" s="16">
        <v>39680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325637</v>
      </c>
      <c r="U57" s="16">
        <v>12365</v>
      </c>
      <c r="V57" s="16">
        <v>250441</v>
      </c>
      <c r="W57" s="16">
        <v>93656</v>
      </c>
      <c r="X57" s="16">
        <v>32563</v>
      </c>
      <c r="Y57" s="16">
        <v>48842</v>
      </c>
      <c r="Z57" s="16">
        <v>76192</v>
      </c>
      <c r="AA57" s="16">
        <v>15699</v>
      </c>
      <c r="AB57" s="16">
        <v>34017</v>
      </c>
      <c r="AC57" s="16">
        <v>34017</v>
      </c>
    </row>
    <row r="58" spans="1:29" ht="12.75">
      <c r="A58" s="15" t="s">
        <v>72</v>
      </c>
      <c r="B58" s="16">
        <v>3</v>
      </c>
      <c r="C58" s="15" t="s">
        <v>60</v>
      </c>
      <c r="D58" s="16">
        <v>49671</v>
      </c>
      <c r="E58" s="16">
        <v>11314</v>
      </c>
      <c r="F58" s="16">
        <v>882</v>
      </c>
      <c r="G58" s="16">
        <v>46366</v>
      </c>
      <c r="H58" s="16">
        <v>867</v>
      </c>
      <c r="I58" s="16">
        <v>5068</v>
      </c>
      <c r="J58" s="16">
        <v>7590</v>
      </c>
      <c r="K58" s="16">
        <v>22688</v>
      </c>
      <c r="L58" s="16">
        <v>1376</v>
      </c>
      <c r="M58" s="16">
        <v>1610</v>
      </c>
      <c r="N58" s="16">
        <v>23351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338559</v>
      </c>
      <c r="U58" s="16">
        <v>60493</v>
      </c>
      <c r="V58" s="16">
        <v>244143</v>
      </c>
      <c r="W58" s="16">
        <v>86148</v>
      </c>
      <c r="X58" s="16">
        <v>33861</v>
      </c>
      <c r="Y58" s="16">
        <v>50783</v>
      </c>
      <c r="Z58" s="16">
        <v>131382</v>
      </c>
      <c r="AA58" s="16">
        <v>13492</v>
      </c>
      <c r="AB58" s="16">
        <v>15277</v>
      </c>
      <c r="AC58" s="16">
        <v>15277</v>
      </c>
    </row>
    <row r="59" spans="1:29" ht="12.75">
      <c r="A59" s="15" t="s">
        <v>72</v>
      </c>
      <c r="B59" s="16">
        <v>4</v>
      </c>
      <c r="C59" s="15" t="s">
        <v>60</v>
      </c>
      <c r="D59" s="16">
        <v>49354</v>
      </c>
      <c r="E59" s="16">
        <v>21352</v>
      </c>
      <c r="F59" s="16">
        <v>774</v>
      </c>
      <c r="G59" s="16">
        <v>47895</v>
      </c>
      <c r="H59" s="16">
        <v>3549</v>
      </c>
      <c r="I59" s="16">
        <v>5021</v>
      </c>
      <c r="J59" s="16">
        <v>0</v>
      </c>
      <c r="K59" s="16">
        <v>28590</v>
      </c>
      <c r="L59" s="16">
        <v>0</v>
      </c>
      <c r="M59" s="16">
        <v>3533</v>
      </c>
      <c r="N59" s="16">
        <v>51235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271543</v>
      </c>
      <c r="U59" s="16">
        <v>118593</v>
      </c>
      <c r="V59" s="16">
        <v>274946</v>
      </c>
      <c r="W59" s="16">
        <v>86048</v>
      </c>
      <c r="X59" s="16">
        <v>27158</v>
      </c>
      <c r="Y59" s="16">
        <v>0</v>
      </c>
      <c r="Z59" s="16">
        <v>132723</v>
      </c>
      <c r="AA59" s="16">
        <v>0</v>
      </c>
      <c r="AB59" s="16">
        <v>76423</v>
      </c>
      <c r="AC59" s="16">
        <v>76423</v>
      </c>
    </row>
    <row r="60" spans="1:29" ht="12.75">
      <c r="A60" s="15" t="s">
        <v>73</v>
      </c>
      <c r="B60" s="16">
        <v>1</v>
      </c>
      <c r="C60" s="15" t="s">
        <v>60</v>
      </c>
      <c r="D60" s="16">
        <v>23350</v>
      </c>
      <c r="E60" s="16">
        <v>0</v>
      </c>
      <c r="F60" s="16">
        <v>1247</v>
      </c>
      <c r="G60" s="16">
        <v>21495</v>
      </c>
      <c r="H60" s="16">
        <v>2399</v>
      </c>
      <c r="I60" s="16">
        <v>2463</v>
      </c>
      <c r="J60" s="16">
        <v>3690</v>
      </c>
      <c r="K60" s="16">
        <v>3377</v>
      </c>
      <c r="L60" s="16">
        <v>211</v>
      </c>
      <c r="M60" s="16">
        <v>0</v>
      </c>
      <c r="N60" s="16">
        <v>0</v>
      </c>
      <c r="O60" s="16">
        <v>1</v>
      </c>
      <c r="P60" s="16">
        <v>1</v>
      </c>
      <c r="Q60" s="16">
        <v>0</v>
      </c>
      <c r="R60" s="16">
        <v>0</v>
      </c>
      <c r="S60" s="16">
        <v>0</v>
      </c>
      <c r="T60" s="16">
        <v>142984</v>
      </c>
      <c r="U60" s="16">
        <v>0</v>
      </c>
      <c r="V60" s="16">
        <v>141406</v>
      </c>
      <c r="W60" s="16">
        <v>3276</v>
      </c>
      <c r="X60" s="16">
        <v>14302</v>
      </c>
      <c r="Y60" s="16">
        <v>21445</v>
      </c>
      <c r="Z60" s="16">
        <v>17872</v>
      </c>
      <c r="AA60" s="16">
        <v>3686</v>
      </c>
      <c r="AB60" s="16">
        <v>1586</v>
      </c>
      <c r="AC60" s="16">
        <v>1586</v>
      </c>
    </row>
    <row r="61" spans="1:29" ht="12.75">
      <c r="A61" s="15" t="s">
        <v>73</v>
      </c>
      <c r="B61" s="16">
        <v>2</v>
      </c>
      <c r="C61" s="15" t="s">
        <v>60</v>
      </c>
      <c r="D61" s="16">
        <v>21503</v>
      </c>
      <c r="E61" s="16">
        <v>3166</v>
      </c>
      <c r="F61" s="16">
        <v>1232</v>
      </c>
      <c r="G61" s="16">
        <v>20360</v>
      </c>
      <c r="H61" s="16">
        <v>2367</v>
      </c>
      <c r="I61" s="16">
        <v>2278</v>
      </c>
      <c r="J61" s="16">
        <v>3410</v>
      </c>
      <c r="K61" s="16">
        <v>5871</v>
      </c>
      <c r="L61" s="16">
        <v>306</v>
      </c>
      <c r="M61" s="16">
        <v>113</v>
      </c>
      <c r="N61" s="16">
        <v>1639</v>
      </c>
      <c r="O61" s="16">
        <v>3</v>
      </c>
      <c r="P61" s="16">
        <v>3</v>
      </c>
      <c r="Q61" s="16">
        <v>0</v>
      </c>
      <c r="R61" s="16">
        <v>0</v>
      </c>
      <c r="S61" s="16">
        <v>0</v>
      </c>
      <c r="T61" s="16">
        <v>142768</v>
      </c>
      <c r="U61" s="16">
        <v>14186</v>
      </c>
      <c r="V61" s="16">
        <v>133542</v>
      </c>
      <c r="W61" s="16">
        <v>5866</v>
      </c>
      <c r="X61" s="16">
        <v>14284</v>
      </c>
      <c r="Y61" s="16">
        <v>21420</v>
      </c>
      <c r="Z61" s="16">
        <v>38609</v>
      </c>
      <c r="AA61" s="16">
        <v>2898</v>
      </c>
      <c r="AB61" s="16">
        <v>3876</v>
      </c>
      <c r="AC61" s="16">
        <v>3876</v>
      </c>
    </row>
    <row r="62" spans="1:29" ht="12.75">
      <c r="A62" s="15" t="s">
        <v>73</v>
      </c>
      <c r="B62" s="16">
        <v>3</v>
      </c>
      <c r="C62" s="15" t="s">
        <v>60</v>
      </c>
      <c r="D62" s="16">
        <v>22114</v>
      </c>
      <c r="E62" s="16">
        <v>5565</v>
      </c>
      <c r="F62" s="16">
        <v>1231</v>
      </c>
      <c r="G62" s="16">
        <v>20011</v>
      </c>
      <c r="H62" s="16">
        <v>2366</v>
      </c>
      <c r="I62" s="16">
        <v>2339</v>
      </c>
      <c r="J62" s="16">
        <v>3504</v>
      </c>
      <c r="K62" s="16">
        <v>9124</v>
      </c>
      <c r="L62" s="16">
        <v>192</v>
      </c>
      <c r="M62" s="16">
        <v>60</v>
      </c>
      <c r="N62" s="16">
        <v>870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151603</v>
      </c>
      <c r="U62" s="16">
        <v>35711</v>
      </c>
      <c r="V62" s="16">
        <v>129783</v>
      </c>
      <c r="W62" s="16">
        <v>8186</v>
      </c>
      <c r="X62" s="16">
        <v>15163</v>
      </c>
      <c r="Y62" s="16">
        <v>22745</v>
      </c>
      <c r="Z62" s="16">
        <v>69008</v>
      </c>
      <c r="AA62" s="16">
        <v>1650</v>
      </c>
      <c r="AB62" s="16">
        <v>2854</v>
      </c>
      <c r="AC62" s="16">
        <v>2854</v>
      </c>
    </row>
    <row r="63" spans="1:29" ht="12.75">
      <c r="A63" s="15" t="s">
        <v>73</v>
      </c>
      <c r="B63" s="16">
        <v>4</v>
      </c>
      <c r="C63" s="15" t="s">
        <v>60</v>
      </c>
      <c r="D63" s="16">
        <v>21843</v>
      </c>
      <c r="E63" s="16">
        <v>8920</v>
      </c>
      <c r="F63" s="16">
        <v>1238</v>
      </c>
      <c r="G63" s="16">
        <v>19765</v>
      </c>
      <c r="H63" s="16">
        <v>2509</v>
      </c>
      <c r="I63" s="16">
        <v>2314</v>
      </c>
      <c r="J63" s="16">
        <v>0</v>
      </c>
      <c r="K63" s="16">
        <v>12153</v>
      </c>
      <c r="L63" s="16">
        <v>0</v>
      </c>
      <c r="M63" s="16">
        <v>112</v>
      </c>
      <c r="N63" s="16">
        <v>1626</v>
      </c>
      <c r="O63" s="16">
        <v>4</v>
      </c>
      <c r="P63" s="16">
        <v>4</v>
      </c>
      <c r="Q63" s="16">
        <v>0</v>
      </c>
      <c r="R63" s="16">
        <v>0</v>
      </c>
      <c r="S63" s="16">
        <v>0</v>
      </c>
      <c r="T63" s="16">
        <v>150592</v>
      </c>
      <c r="U63" s="16">
        <v>67358</v>
      </c>
      <c r="V63" s="16">
        <v>139108</v>
      </c>
      <c r="W63" s="16">
        <v>9034</v>
      </c>
      <c r="X63" s="16">
        <v>15061</v>
      </c>
      <c r="Y63" s="16">
        <v>0</v>
      </c>
      <c r="Z63" s="16">
        <v>86892</v>
      </c>
      <c r="AA63" s="16">
        <v>0</v>
      </c>
      <c r="AB63" s="16">
        <v>2020</v>
      </c>
      <c r="AC63" s="16">
        <v>2020</v>
      </c>
    </row>
    <row r="64" spans="1:29" ht="12.75">
      <c r="A64" s="15" t="s">
        <v>74</v>
      </c>
      <c r="B64" s="16">
        <v>1</v>
      </c>
      <c r="C64" s="15" t="s">
        <v>60</v>
      </c>
      <c r="D64" s="16">
        <v>51929</v>
      </c>
      <c r="E64" s="16">
        <v>0</v>
      </c>
      <c r="F64" s="16">
        <v>3</v>
      </c>
      <c r="G64" s="16">
        <v>50130</v>
      </c>
      <c r="H64" s="16">
        <v>2227</v>
      </c>
      <c r="I64" s="16">
        <v>5206</v>
      </c>
      <c r="J64" s="16">
        <v>7792</v>
      </c>
      <c r="K64" s="16">
        <v>5726</v>
      </c>
      <c r="L64" s="16">
        <v>674</v>
      </c>
      <c r="M64" s="16">
        <v>271</v>
      </c>
      <c r="N64" s="16">
        <v>3931</v>
      </c>
      <c r="O64" s="16">
        <v>0</v>
      </c>
      <c r="P64" s="16">
        <v>0</v>
      </c>
      <c r="Q64" s="16">
        <v>2</v>
      </c>
      <c r="R64" s="16">
        <v>2</v>
      </c>
      <c r="S64" s="16">
        <v>26</v>
      </c>
      <c r="T64" s="16">
        <v>303873</v>
      </c>
      <c r="U64" s="16">
        <v>0</v>
      </c>
      <c r="V64" s="16">
        <v>290932</v>
      </c>
      <c r="W64" s="16">
        <v>4901</v>
      </c>
      <c r="X64" s="16">
        <v>30383</v>
      </c>
      <c r="Y64" s="16">
        <v>45586</v>
      </c>
      <c r="Z64" s="16">
        <v>46208</v>
      </c>
      <c r="AA64" s="16">
        <v>5299</v>
      </c>
      <c r="AB64" s="16">
        <v>2489</v>
      </c>
      <c r="AC64" s="16">
        <v>2489</v>
      </c>
    </row>
    <row r="65" spans="1:29" ht="12.75">
      <c r="A65" s="15" t="s">
        <v>74</v>
      </c>
      <c r="B65" s="16">
        <v>2</v>
      </c>
      <c r="C65" s="15" t="s">
        <v>60</v>
      </c>
      <c r="D65" s="16">
        <v>48331</v>
      </c>
      <c r="E65" s="16">
        <v>4979</v>
      </c>
      <c r="F65" s="16">
        <v>0</v>
      </c>
      <c r="G65" s="16">
        <v>47327</v>
      </c>
      <c r="H65" s="16">
        <v>2324</v>
      </c>
      <c r="I65" s="16">
        <v>4837</v>
      </c>
      <c r="J65" s="16">
        <v>7249</v>
      </c>
      <c r="K65" s="16">
        <v>9425</v>
      </c>
      <c r="L65" s="16">
        <v>727</v>
      </c>
      <c r="M65" s="16">
        <v>202</v>
      </c>
      <c r="N65" s="16">
        <v>2931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312112</v>
      </c>
      <c r="U65" s="16">
        <v>40788</v>
      </c>
      <c r="V65" s="16">
        <v>293840</v>
      </c>
      <c r="W65" s="16">
        <v>7190</v>
      </c>
      <c r="X65" s="16">
        <v>31221</v>
      </c>
      <c r="Y65" s="16">
        <v>46814</v>
      </c>
      <c r="Z65" s="16">
        <v>90309</v>
      </c>
      <c r="AA65" s="16">
        <v>5291</v>
      </c>
      <c r="AB65" s="16">
        <v>1936</v>
      </c>
      <c r="AC65" s="16">
        <v>1936</v>
      </c>
    </row>
    <row r="66" spans="1:29" ht="12.75">
      <c r="A66" s="15" t="s">
        <v>74</v>
      </c>
      <c r="B66" s="16">
        <v>3</v>
      </c>
      <c r="C66" s="15" t="s">
        <v>60</v>
      </c>
      <c r="D66" s="16">
        <v>49509</v>
      </c>
      <c r="E66" s="16">
        <v>8640</v>
      </c>
      <c r="F66" s="16">
        <v>110</v>
      </c>
      <c r="G66" s="16">
        <v>46254</v>
      </c>
      <c r="H66" s="16">
        <v>2211</v>
      </c>
      <c r="I66" s="16">
        <v>4969</v>
      </c>
      <c r="J66" s="16">
        <v>7448</v>
      </c>
      <c r="K66" s="16">
        <v>15068</v>
      </c>
      <c r="L66" s="16">
        <v>305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332343</v>
      </c>
      <c r="U66" s="16">
        <v>84289</v>
      </c>
      <c r="V66" s="16">
        <v>294217</v>
      </c>
      <c r="W66" s="16">
        <v>16738</v>
      </c>
      <c r="X66" s="16">
        <v>33232</v>
      </c>
      <c r="Y66" s="16">
        <v>49852</v>
      </c>
      <c r="Z66" s="16">
        <v>141503</v>
      </c>
      <c r="AA66" s="16">
        <v>2601</v>
      </c>
      <c r="AB66" s="16">
        <v>0</v>
      </c>
      <c r="AC66" s="16">
        <v>0</v>
      </c>
    </row>
    <row r="67" spans="1:29" ht="12.75">
      <c r="A67" s="15" t="s">
        <v>74</v>
      </c>
      <c r="B67" s="16">
        <v>4</v>
      </c>
      <c r="C67" s="15" t="s">
        <v>60</v>
      </c>
      <c r="D67" s="16">
        <v>48411</v>
      </c>
      <c r="E67" s="16">
        <v>14763</v>
      </c>
      <c r="F67" s="16">
        <v>734</v>
      </c>
      <c r="G67" s="16">
        <v>46603</v>
      </c>
      <c r="H67" s="16">
        <v>2628</v>
      </c>
      <c r="I67" s="16">
        <v>4928</v>
      </c>
      <c r="J67" s="16">
        <v>0</v>
      </c>
      <c r="K67" s="16">
        <v>19964</v>
      </c>
      <c r="L67" s="16">
        <v>0</v>
      </c>
      <c r="M67" s="16">
        <v>359</v>
      </c>
      <c r="N67" s="16">
        <v>5206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324320</v>
      </c>
      <c r="U67" s="16">
        <v>138903</v>
      </c>
      <c r="V67" s="16">
        <v>284555</v>
      </c>
      <c r="W67" s="16">
        <v>21301</v>
      </c>
      <c r="X67" s="16">
        <v>32431</v>
      </c>
      <c r="Y67" s="16">
        <v>0</v>
      </c>
      <c r="Z67" s="16">
        <v>189784</v>
      </c>
      <c r="AA67" s="16">
        <v>0</v>
      </c>
      <c r="AB67" s="16">
        <v>0</v>
      </c>
      <c r="AC67" s="16">
        <v>0</v>
      </c>
    </row>
    <row r="68" spans="1:29" ht="12.75">
      <c r="A68" s="15" t="s">
        <v>75</v>
      </c>
      <c r="B68" s="16">
        <v>1</v>
      </c>
      <c r="C68" s="15" t="s">
        <v>60</v>
      </c>
      <c r="D68" s="16">
        <v>137378</v>
      </c>
      <c r="E68" s="16">
        <v>0</v>
      </c>
      <c r="F68" s="16">
        <v>0</v>
      </c>
      <c r="G68" s="16">
        <v>132721</v>
      </c>
      <c r="H68" s="16">
        <v>1341</v>
      </c>
      <c r="I68" s="16">
        <v>13767</v>
      </c>
      <c r="J68" s="16">
        <v>20616</v>
      </c>
      <c r="K68" s="16">
        <v>18586</v>
      </c>
      <c r="L68" s="16">
        <v>883</v>
      </c>
      <c r="M68" s="16">
        <v>620</v>
      </c>
      <c r="N68" s="16">
        <v>8992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802617</v>
      </c>
      <c r="U68" s="16">
        <v>0</v>
      </c>
      <c r="V68" s="16">
        <v>806554</v>
      </c>
      <c r="W68" s="16">
        <v>4476</v>
      </c>
      <c r="X68" s="16">
        <v>80252</v>
      </c>
      <c r="Y68" s="16">
        <v>120388</v>
      </c>
      <c r="Z68" s="16">
        <v>111070</v>
      </c>
      <c r="AA68" s="16">
        <v>21733</v>
      </c>
      <c r="AB68" s="16">
        <v>17477</v>
      </c>
      <c r="AC68" s="16">
        <v>17477</v>
      </c>
    </row>
    <row r="69" spans="1:29" ht="12.75">
      <c r="A69" s="15" t="s">
        <v>75</v>
      </c>
      <c r="B69" s="16">
        <v>2</v>
      </c>
      <c r="C69" s="15" t="s">
        <v>60</v>
      </c>
      <c r="D69" s="16">
        <v>127064</v>
      </c>
      <c r="E69" s="16">
        <v>17589</v>
      </c>
      <c r="F69" s="16">
        <v>0</v>
      </c>
      <c r="G69" s="16">
        <v>129791</v>
      </c>
      <c r="H69" s="16">
        <v>1418</v>
      </c>
      <c r="I69" s="16">
        <v>12723</v>
      </c>
      <c r="J69" s="16">
        <v>19070</v>
      </c>
      <c r="K69" s="16">
        <v>28346</v>
      </c>
      <c r="L69" s="16">
        <v>1464</v>
      </c>
      <c r="M69" s="16">
        <v>715</v>
      </c>
      <c r="N69" s="16">
        <v>10371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814071</v>
      </c>
      <c r="U69" s="16">
        <v>87554</v>
      </c>
      <c r="V69" s="16">
        <v>854623</v>
      </c>
      <c r="W69" s="16">
        <v>4683</v>
      </c>
      <c r="X69" s="16">
        <v>81405</v>
      </c>
      <c r="Y69" s="16">
        <v>122109</v>
      </c>
      <c r="Z69" s="16">
        <v>180895</v>
      </c>
      <c r="AA69" s="16">
        <v>28123</v>
      </c>
      <c r="AB69" s="16">
        <v>29050</v>
      </c>
      <c r="AC69" s="16">
        <v>29050</v>
      </c>
    </row>
    <row r="70" spans="1:29" ht="12.75">
      <c r="A70" s="15" t="s">
        <v>75</v>
      </c>
      <c r="B70" s="16">
        <v>3</v>
      </c>
      <c r="C70" s="15" t="s">
        <v>60</v>
      </c>
      <c r="D70" s="16">
        <v>129313</v>
      </c>
      <c r="E70" s="16">
        <v>26902</v>
      </c>
      <c r="F70" s="16">
        <v>0</v>
      </c>
      <c r="G70" s="16">
        <v>124737</v>
      </c>
      <c r="H70" s="16">
        <v>1452</v>
      </c>
      <c r="I70" s="16">
        <v>12956</v>
      </c>
      <c r="J70" s="16">
        <v>19403</v>
      </c>
      <c r="K70" s="16">
        <v>44522</v>
      </c>
      <c r="L70" s="16">
        <v>1033</v>
      </c>
      <c r="M70" s="16">
        <v>507</v>
      </c>
      <c r="N70" s="16">
        <v>7355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860611</v>
      </c>
      <c r="U70" s="16">
        <v>152015</v>
      </c>
      <c r="V70" s="16">
        <v>866111</v>
      </c>
      <c r="W70" s="16">
        <v>7993</v>
      </c>
      <c r="X70" s="16">
        <v>86067</v>
      </c>
      <c r="Y70" s="16">
        <v>129100</v>
      </c>
      <c r="Z70" s="16">
        <v>280555</v>
      </c>
      <c r="AA70" s="16">
        <v>28418</v>
      </c>
      <c r="AB70" s="16">
        <v>27557</v>
      </c>
      <c r="AC70" s="16">
        <v>27557</v>
      </c>
    </row>
    <row r="71" spans="1:29" ht="12.75">
      <c r="A71" s="15" t="s">
        <v>75</v>
      </c>
      <c r="B71" s="16">
        <v>4</v>
      </c>
      <c r="C71" s="15" t="s">
        <v>60</v>
      </c>
      <c r="D71" s="16">
        <v>126976</v>
      </c>
      <c r="E71" s="16">
        <v>43489</v>
      </c>
      <c r="F71" s="16">
        <v>0</v>
      </c>
      <c r="G71" s="16">
        <v>128063</v>
      </c>
      <c r="H71" s="16">
        <v>1348</v>
      </c>
      <c r="I71" s="16">
        <v>12728</v>
      </c>
      <c r="J71" s="16">
        <v>0</v>
      </c>
      <c r="K71" s="16">
        <v>55051</v>
      </c>
      <c r="L71" s="16">
        <v>0</v>
      </c>
      <c r="M71" s="16">
        <v>1269</v>
      </c>
      <c r="N71" s="16">
        <v>18406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846493</v>
      </c>
      <c r="U71" s="16">
        <v>252138</v>
      </c>
      <c r="V71" s="16">
        <v>857275</v>
      </c>
      <c r="W71" s="16">
        <v>4219</v>
      </c>
      <c r="X71" s="16">
        <v>84649</v>
      </c>
      <c r="Y71" s="16">
        <v>0</v>
      </c>
      <c r="Z71" s="16">
        <v>373794</v>
      </c>
      <c r="AA71" s="16">
        <v>0</v>
      </c>
      <c r="AB71" s="16">
        <v>52019</v>
      </c>
      <c r="AC71" s="16">
        <v>52019</v>
      </c>
    </row>
    <row r="72" spans="1:29" ht="12.75">
      <c r="A72" s="15" t="s">
        <v>76</v>
      </c>
      <c r="B72" s="16">
        <v>1</v>
      </c>
      <c r="C72" s="15" t="s">
        <v>60</v>
      </c>
      <c r="D72" s="16">
        <v>21610</v>
      </c>
      <c r="E72" s="16">
        <v>0</v>
      </c>
      <c r="F72" s="16">
        <v>1383</v>
      </c>
      <c r="G72" s="16">
        <v>18435</v>
      </c>
      <c r="H72" s="16">
        <v>2412</v>
      </c>
      <c r="I72" s="16">
        <v>2296</v>
      </c>
      <c r="J72" s="16">
        <v>3453</v>
      </c>
      <c r="K72" s="16">
        <v>4539</v>
      </c>
      <c r="L72" s="16">
        <v>99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131284</v>
      </c>
      <c r="U72" s="16">
        <v>0</v>
      </c>
      <c r="V72" s="16">
        <v>103708</v>
      </c>
      <c r="W72" s="16">
        <v>1720</v>
      </c>
      <c r="X72" s="16">
        <v>13128</v>
      </c>
      <c r="Y72" s="16">
        <v>19695</v>
      </c>
      <c r="Z72" s="16">
        <v>39972</v>
      </c>
      <c r="AA72" s="16">
        <v>436</v>
      </c>
      <c r="AB72" s="16">
        <v>544</v>
      </c>
      <c r="AC72" s="16">
        <v>544</v>
      </c>
    </row>
    <row r="73" spans="1:29" ht="12.75">
      <c r="A73" s="15" t="s">
        <v>76</v>
      </c>
      <c r="B73" s="16">
        <v>2</v>
      </c>
      <c r="C73" s="15" t="s">
        <v>60</v>
      </c>
      <c r="D73" s="16">
        <v>21620</v>
      </c>
      <c r="E73" s="16">
        <v>4440</v>
      </c>
      <c r="F73" s="16">
        <v>1462</v>
      </c>
      <c r="G73" s="16">
        <v>18686</v>
      </c>
      <c r="H73" s="16">
        <v>2639</v>
      </c>
      <c r="I73" s="16">
        <v>2313</v>
      </c>
      <c r="J73" s="16">
        <v>3461</v>
      </c>
      <c r="K73" s="16">
        <v>8604</v>
      </c>
      <c r="L73" s="16">
        <v>97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142765</v>
      </c>
      <c r="U73" s="16">
        <v>39536</v>
      </c>
      <c r="V73" s="16">
        <v>115187</v>
      </c>
      <c r="W73" s="16">
        <v>3466</v>
      </c>
      <c r="X73" s="16">
        <v>14278</v>
      </c>
      <c r="Y73" s="16">
        <v>21413</v>
      </c>
      <c r="Z73" s="16">
        <v>78242</v>
      </c>
      <c r="AA73" s="16">
        <v>324</v>
      </c>
      <c r="AB73" s="16">
        <v>0</v>
      </c>
      <c r="AC73" s="16">
        <v>0</v>
      </c>
    </row>
    <row r="74" spans="1:29" ht="12.75">
      <c r="A74" s="15" t="s">
        <v>76</v>
      </c>
      <c r="B74" s="16">
        <v>3</v>
      </c>
      <c r="C74" s="15" t="s">
        <v>60</v>
      </c>
      <c r="D74" s="16">
        <v>20726</v>
      </c>
      <c r="E74" s="16">
        <v>8564</v>
      </c>
      <c r="F74" s="16">
        <v>1466</v>
      </c>
      <c r="G74" s="16">
        <v>17350</v>
      </c>
      <c r="H74" s="16">
        <v>2703</v>
      </c>
      <c r="I74" s="16">
        <v>2222</v>
      </c>
      <c r="J74" s="16">
        <v>3327</v>
      </c>
      <c r="K74" s="16">
        <v>13032</v>
      </c>
      <c r="L74" s="16">
        <v>110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144026</v>
      </c>
      <c r="U74" s="16">
        <v>77477</v>
      </c>
      <c r="V74" s="16">
        <v>114043</v>
      </c>
      <c r="W74" s="16">
        <v>3741</v>
      </c>
      <c r="X74" s="16">
        <v>14404</v>
      </c>
      <c r="Y74" s="16">
        <v>21602</v>
      </c>
      <c r="Z74" s="16">
        <v>118225</v>
      </c>
      <c r="AA74" s="16">
        <v>110</v>
      </c>
      <c r="AB74" s="16">
        <v>0</v>
      </c>
      <c r="AC74" s="16">
        <v>0</v>
      </c>
    </row>
    <row r="75" spans="1:29" ht="12.75">
      <c r="A75" s="15" t="s">
        <v>76</v>
      </c>
      <c r="B75" s="16">
        <v>4</v>
      </c>
      <c r="C75" s="15" t="s">
        <v>60</v>
      </c>
      <c r="D75" s="16">
        <v>22022</v>
      </c>
      <c r="E75" s="16">
        <v>12922</v>
      </c>
      <c r="F75" s="16">
        <v>1468</v>
      </c>
      <c r="G75" s="16">
        <v>17907</v>
      </c>
      <c r="H75" s="16">
        <v>2841</v>
      </c>
      <c r="I75" s="16">
        <v>2348</v>
      </c>
      <c r="J75" s="16">
        <v>0</v>
      </c>
      <c r="K75" s="16">
        <v>18071</v>
      </c>
      <c r="L75" s="16">
        <v>0</v>
      </c>
      <c r="M75" s="16">
        <v>60</v>
      </c>
      <c r="N75" s="16">
        <v>870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149318</v>
      </c>
      <c r="U75" s="16">
        <v>118115</v>
      </c>
      <c r="V75" s="16">
        <v>113257</v>
      </c>
      <c r="W75" s="16">
        <v>6948</v>
      </c>
      <c r="X75" s="16">
        <v>14933</v>
      </c>
      <c r="Y75" s="16">
        <v>0</v>
      </c>
      <c r="Z75" s="16">
        <v>162735</v>
      </c>
      <c r="AA75" s="16">
        <v>0</v>
      </c>
      <c r="AB75" s="16">
        <v>575</v>
      </c>
      <c r="AC75" s="16">
        <v>575</v>
      </c>
    </row>
    <row r="76" spans="1:29" ht="12.75">
      <c r="A76" s="15" t="s">
        <v>77</v>
      </c>
      <c r="B76" s="16">
        <v>1</v>
      </c>
      <c r="C76" s="15" t="s">
        <v>60</v>
      </c>
      <c r="D76" s="16">
        <v>46148</v>
      </c>
      <c r="E76" s="16">
        <v>0</v>
      </c>
      <c r="F76" s="16">
        <v>2317</v>
      </c>
      <c r="G76" s="16">
        <v>42386</v>
      </c>
      <c r="H76" s="16">
        <v>1406</v>
      </c>
      <c r="I76" s="16">
        <v>4850</v>
      </c>
      <c r="J76" s="16">
        <v>7277</v>
      </c>
      <c r="K76" s="16">
        <v>9848</v>
      </c>
      <c r="L76" s="16">
        <v>143</v>
      </c>
      <c r="M76" s="16">
        <v>179</v>
      </c>
      <c r="N76" s="16">
        <v>2669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272784</v>
      </c>
      <c r="U76" s="16">
        <v>0</v>
      </c>
      <c r="V76" s="16">
        <v>239842</v>
      </c>
      <c r="W76" s="16">
        <v>792</v>
      </c>
      <c r="X76" s="16">
        <v>27281</v>
      </c>
      <c r="Y76" s="16">
        <v>40917</v>
      </c>
      <c r="Z76" s="16">
        <v>66346</v>
      </c>
      <c r="AA76" s="16">
        <v>4153</v>
      </c>
      <c r="AB76" s="16">
        <v>2758</v>
      </c>
      <c r="AC76" s="16">
        <v>2758</v>
      </c>
    </row>
    <row r="77" spans="1:29" ht="12.75">
      <c r="A77" s="15" t="s">
        <v>77</v>
      </c>
      <c r="B77" s="16">
        <v>2</v>
      </c>
      <c r="C77" s="15" t="s">
        <v>60</v>
      </c>
      <c r="D77" s="16">
        <v>43699</v>
      </c>
      <c r="E77" s="16">
        <v>143</v>
      </c>
      <c r="F77" s="16">
        <v>2127</v>
      </c>
      <c r="G77" s="16">
        <v>46776</v>
      </c>
      <c r="H77" s="16">
        <v>1394</v>
      </c>
      <c r="I77" s="16">
        <v>4583</v>
      </c>
      <c r="J77" s="16">
        <v>6875</v>
      </c>
      <c r="K77" s="16">
        <v>4781</v>
      </c>
      <c r="L77" s="16">
        <v>1454</v>
      </c>
      <c r="M77" s="16">
        <v>950</v>
      </c>
      <c r="N77" s="16">
        <v>13779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282899</v>
      </c>
      <c r="U77" s="16">
        <v>4153</v>
      </c>
      <c r="V77" s="16">
        <v>261707</v>
      </c>
      <c r="W77" s="16">
        <v>2969</v>
      </c>
      <c r="X77" s="16">
        <v>28295</v>
      </c>
      <c r="Y77" s="16">
        <v>42437</v>
      </c>
      <c r="Z77" s="16">
        <v>56544</v>
      </c>
      <c r="AA77" s="16">
        <v>3646</v>
      </c>
      <c r="AB77" s="16">
        <v>2234</v>
      </c>
      <c r="AC77" s="16">
        <v>2234</v>
      </c>
    </row>
    <row r="78" spans="1:29" ht="12.75">
      <c r="A78" s="15" t="s">
        <v>77</v>
      </c>
      <c r="B78" s="16">
        <v>3</v>
      </c>
      <c r="C78" s="15" t="s">
        <v>60</v>
      </c>
      <c r="D78" s="16">
        <v>43425</v>
      </c>
      <c r="E78" s="16">
        <v>12281</v>
      </c>
      <c r="F78" s="16">
        <v>2138</v>
      </c>
      <c r="G78" s="16">
        <v>40279</v>
      </c>
      <c r="H78" s="16">
        <v>1450</v>
      </c>
      <c r="I78" s="16">
        <v>4557</v>
      </c>
      <c r="J78" s="16">
        <v>6833</v>
      </c>
      <c r="K78" s="16">
        <v>21370</v>
      </c>
      <c r="L78" s="16">
        <v>402</v>
      </c>
      <c r="M78" s="16">
        <v>294</v>
      </c>
      <c r="N78" s="16">
        <v>4264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297619</v>
      </c>
      <c r="U78" s="16">
        <v>108681</v>
      </c>
      <c r="V78" s="16">
        <v>245811</v>
      </c>
      <c r="W78" s="16">
        <v>2724</v>
      </c>
      <c r="X78" s="16">
        <v>29763</v>
      </c>
      <c r="Y78" s="16">
        <v>44642</v>
      </c>
      <c r="Z78" s="16">
        <v>191012</v>
      </c>
      <c r="AA78" s="16">
        <v>1960</v>
      </c>
      <c r="AB78" s="16">
        <v>1527</v>
      </c>
      <c r="AC78" s="16">
        <v>1527</v>
      </c>
    </row>
    <row r="79" spans="1:29" ht="12.75">
      <c r="A79" s="15" t="s">
        <v>77</v>
      </c>
      <c r="B79" s="16">
        <v>4</v>
      </c>
      <c r="C79" s="15" t="s">
        <v>60</v>
      </c>
      <c r="D79" s="16">
        <v>45573</v>
      </c>
      <c r="E79" s="16">
        <v>24741</v>
      </c>
      <c r="F79" s="16">
        <v>2134</v>
      </c>
      <c r="G79" s="16">
        <v>41464</v>
      </c>
      <c r="H79" s="16">
        <v>1481</v>
      </c>
      <c r="I79" s="16">
        <v>4770</v>
      </c>
      <c r="J79" s="16">
        <v>0</v>
      </c>
      <c r="K79" s="16">
        <v>34454</v>
      </c>
      <c r="L79" s="16">
        <v>0</v>
      </c>
      <c r="M79" s="16">
        <v>180</v>
      </c>
      <c r="N79" s="16">
        <v>2610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290696</v>
      </c>
      <c r="U79" s="16">
        <v>189052</v>
      </c>
      <c r="V79" s="16">
        <v>241810</v>
      </c>
      <c r="W79" s="16">
        <v>2037</v>
      </c>
      <c r="X79" s="16">
        <v>29068</v>
      </c>
      <c r="Y79" s="16">
        <v>0</v>
      </c>
      <c r="Z79" s="16">
        <v>268259</v>
      </c>
      <c r="AA79" s="16">
        <v>0</v>
      </c>
      <c r="AB79" s="16">
        <v>3281</v>
      </c>
      <c r="AC79" s="16">
        <v>3281</v>
      </c>
    </row>
    <row r="80" spans="1:29" ht="12.75">
      <c r="A80" s="15" t="s">
        <v>78</v>
      </c>
      <c r="B80" s="16">
        <v>1</v>
      </c>
      <c r="C80" s="15" t="s">
        <v>60</v>
      </c>
      <c r="D80" s="16">
        <v>19194</v>
      </c>
      <c r="E80" s="16">
        <v>0</v>
      </c>
      <c r="F80" s="16">
        <v>14</v>
      </c>
      <c r="G80" s="16">
        <v>15663</v>
      </c>
      <c r="H80" s="16">
        <v>1441</v>
      </c>
      <c r="I80" s="16">
        <v>1924</v>
      </c>
      <c r="J80" s="16">
        <v>2882</v>
      </c>
      <c r="K80" s="16">
        <v>4062</v>
      </c>
      <c r="L80" s="16">
        <v>34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116213</v>
      </c>
      <c r="U80" s="16">
        <v>0</v>
      </c>
      <c r="V80" s="16">
        <v>80710</v>
      </c>
      <c r="W80" s="16">
        <v>10006</v>
      </c>
      <c r="X80" s="16">
        <v>11619</v>
      </c>
      <c r="Y80" s="16">
        <v>17432</v>
      </c>
      <c r="Z80" s="16">
        <v>38214</v>
      </c>
      <c r="AA80" s="16">
        <v>643</v>
      </c>
      <c r="AB80" s="16">
        <v>451</v>
      </c>
      <c r="AC80" s="16">
        <v>451</v>
      </c>
    </row>
    <row r="81" spans="1:29" ht="12.75">
      <c r="A81" s="15" t="s">
        <v>78</v>
      </c>
      <c r="B81" s="16">
        <v>2</v>
      </c>
      <c r="C81" s="15" t="s">
        <v>60</v>
      </c>
      <c r="D81" s="16">
        <v>17926</v>
      </c>
      <c r="E81" s="16">
        <v>3818</v>
      </c>
      <c r="F81" s="16">
        <v>4</v>
      </c>
      <c r="G81" s="16">
        <v>15416</v>
      </c>
      <c r="H81" s="16">
        <v>1488</v>
      </c>
      <c r="I81" s="16">
        <v>1794</v>
      </c>
      <c r="J81" s="16">
        <v>2694</v>
      </c>
      <c r="K81" s="16">
        <v>6733</v>
      </c>
      <c r="L81" s="16">
        <v>88</v>
      </c>
      <c r="M81" s="16">
        <v>7</v>
      </c>
      <c r="N81" s="16">
        <v>102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123422</v>
      </c>
      <c r="U81" s="16">
        <v>36690</v>
      </c>
      <c r="V81" s="16">
        <v>75732</v>
      </c>
      <c r="W81" s="16">
        <v>12067</v>
      </c>
      <c r="X81" s="16">
        <v>12342</v>
      </c>
      <c r="Y81" s="16">
        <v>18509</v>
      </c>
      <c r="Z81" s="16">
        <v>85651</v>
      </c>
      <c r="AA81" s="16">
        <v>468</v>
      </c>
      <c r="AB81" s="16">
        <v>524</v>
      </c>
      <c r="AC81" s="16">
        <v>524</v>
      </c>
    </row>
    <row r="82" spans="1:29" ht="12.75">
      <c r="A82" s="15" t="s">
        <v>78</v>
      </c>
      <c r="B82" s="16">
        <v>3</v>
      </c>
      <c r="C82" s="15" t="s">
        <v>60</v>
      </c>
      <c r="D82" s="16">
        <v>18244</v>
      </c>
      <c r="E82" s="16">
        <v>6581</v>
      </c>
      <c r="F82" s="16">
        <v>20</v>
      </c>
      <c r="G82" s="16">
        <v>15042</v>
      </c>
      <c r="H82" s="16">
        <v>1403</v>
      </c>
      <c r="I82" s="16">
        <v>1829</v>
      </c>
      <c r="J82" s="16">
        <v>2739</v>
      </c>
      <c r="K82" s="16">
        <v>10326</v>
      </c>
      <c r="L82" s="16">
        <v>68</v>
      </c>
      <c r="M82" s="16">
        <v>29</v>
      </c>
      <c r="N82" s="16">
        <v>421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125430</v>
      </c>
      <c r="U82" s="16">
        <v>84030</v>
      </c>
      <c r="V82" s="16">
        <v>73994</v>
      </c>
      <c r="W82" s="16">
        <v>12219</v>
      </c>
      <c r="X82" s="16">
        <v>12541</v>
      </c>
      <c r="Y82" s="16">
        <v>18814</v>
      </c>
      <c r="Z82" s="16">
        <v>136559</v>
      </c>
      <c r="AA82" s="16">
        <v>483</v>
      </c>
      <c r="AB82" s="16">
        <v>287</v>
      </c>
      <c r="AC82" s="16">
        <v>287</v>
      </c>
    </row>
    <row r="83" spans="1:29" ht="12.75">
      <c r="A83" s="15" t="s">
        <v>78</v>
      </c>
      <c r="B83" s="16">
        <v>4</v>
      </c>
      <c r="C83" s="15" t="s">
        <v>60</v>
      </c>
      <c r="D83" s="16">
        <v>17305</v>
      </c>
      <c r="E83" s="16">
        <v>9199</v>
      </c>
      <c r="F83" s="16">
        <v>0</v>
      </c>
      <c r="G83" s="16">
        <v>14214</v>
      </c>
      <c r="H83" s="16">
        <v>1482</v>
      </c>
      <c r="I83" s="16">
        <v>1735</v>
      </c>
      <c r="J83" s="16">
        <v>0</v>
      </c>
      <c r="K83" s="16">
        <v>12549</v>
      </c>
      <c r="L83" s="16">
        <v>0</v>
      </c>
      <c r="M83" s="16">
        <v>6</v>
      </c>
      <c r="N83" s="16">
        <v>87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118012</v>
      </c>
      <c r="U83" s="16">
        <v>126015</v>
      </c>
      <c r="V83" s="16">
        <v>75119</v>
      </c>
      <c r="W83" s="16">
        <v>15880</v>
      </c>
      <c r="X83" s="16">
        <v>11800</v>
      </c>
      <c r="Y83" s="16">
        <v>0</v>
      </c>
      <c r="Z83" s="16">
        <v>165193</v>
      </c>
      <c r="AA83" s="16">
        <v>0</v>
      </c>
      <c r="AB83" s="16">
        <v>360</v>
      </c>
      <c r="AC83" s="16">
        <v>360</v>
      </c>
    </row>
    <row r="84" spans="1:29" ht="12.75">
      <c r="A84" s="15" t="s">
        <v>79</v>
      </c>
      <c r="B84" s="16">
        <v>1</v>
      </c>
      <c r="C84" s="15" t="s">
        <v>60</v>
      </c>
      <c r="D84" s="16">
        <v>36348</v>
      </c>
      <c r="E84" s="16">
        <v>0</v>
      </c>
      <c r="F84" s="16">
        <v>780</v>
      </c>
      <c r="G84" s="16">
        <v>34448</v>
      </c>
      <c r="H84" s="16">
        <v>2691</v>
      </c>
      <c r="I84" s="16">
        <v>3722</v>
      </c>
      <c r="J84" s="16">
        <v>5566</v>
      </c>
      <c r="K84" s="16">
        <v>4070</v>
      </c>
      <c r="L84" s="16">
        <v>359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200750</v>
      </c>
      <c r="U84" s="16">
        <v>0</v>
      </c>
      <c r="V84" s="16">
        <v>209475</v>
      </c>
      <c r="W84" s="16">
        <v>8684</v>
      </c>
      <c r="X84" s="16">
        <v>20068</v>
      </c>
      <c r="Y84" s="16">
        <v>30111</v>
      </c>
      <c r="Z84" s="16">
        <v>11853</v>
      </c>
      <c r="AA84" s="16">
        <v>9180</v>
      </c>
      <c r="AB84" s="16">
        <v>0</v>
      </c>
      <c r="AC84" s="16">
        <v>0</v>
      </c>
    </row>
    <row r="85" spans="1:29" ht="12.75">
      <c r="A85" s="15" t="s">
        <v>79</v>
      </c>
      <c r="B85" s="16">
        <v>2</v>
      </c>
      <c r="C85" s="15" t="s">
        <v>60</v>
      </c>
      <c r="D85" s="16">
        <v>35231</v>
      </c>
      <c r="E85" s="16">
        <v>3628</v>
      </c>
      <c r="F85" s="16">
        <v>1200</v>
      </c>
      <c r="G85" s="16">
        <v>35002</v>
      </c>
      <c r="H85" s="16">
        <v>2156</v>
      </c>
      <c r="I85" s="16">
        <v>3643</v>
      </c>
      <c r="J85" s="16">
        <v>5465</v>
      </c>
      <c r="K85" s="16">
        <v>6868</v>
      </c>
      <c r="L85" s="16">
        <v>324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218272</v>
      </c>
      <c r="U85" s="16">
        <v>2415</v>
      </c>
      <c r="V85" s="16">
        <v>214724</v>
      </c>
      <c r="W85" s="16">
        <v>10768</v>
      </c>
      <c r="X85" s="16">
        <v>21825</v>
      </c>
      <c r="Y85" s="16">
        <v>32734</v>
      </c>
      <c r="Z85" s="16">
        <v>25750</v>
      </c>
      <c r="AA85" s="16">
        <v>8728</v>
      </c>
      <c r="AB85" s="16">
        <v>0</v>
      </c>
      <c r="AC85" s="16">
        <v>0</v>
      </c>
    </row>
    <row r="86" spans="1:29" ht="12.75">
      <c r="A86" s="15" t="s">
        <v>79</v>
      </c>
      <c r="B86" s="16">
        <v>3</v>
      </c>
      <c r="C86" s="15" t="s">
        <v>60</v>
      </c>
      <c r="D86" s="16">
        <v>36117</v>
      </c>
      <c r="E86" s="16">
        <v>6544</v>
      </c>
      <c r="F86" s="16">
        <v>965</v>
      </c>
      <c r="G86" s="16">
        <v>33506</v>
      </c>
      <c r="H86" s="16">
        <v>2003</v>
      </c>
      <c r="I86" s="16">
        <v>3712</v>
      </c>
      <c r="J86" s="16">
        <v>5562</v>
      </c>
      <c r="K86" s="16">
        <v>12055</v>
      </c>
      <c r="L86" s="16">
        <v>226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225503</v>
      </c>
      <c r="U86" s="16">
        <v>17022</v>
      </c>
      <c r="V86" s="16">
        <v>204891</v>
      </c>
      <c r="W86" s="16">
        <v>14299</v>
      </c>
      <c r="X86" s="16">
        <v>22549</v>
      </c>
      <c r="Y86" s="16">
        <v>33827</v>
      </c>
      <c r="Z86" s="16">
        <v>54356</v>
      </c>
      <c r="AA86" s="16">
        <v>8471</v>
      </c>
      <c r="AB86" s="16">
        <v>0</v>
      </c>
      <c r="AC86" s="16">
        <v>0</v>
      </c>
    </row>
    <row r="87" spans="1:29" ht="12.75">
      <c r="A87" s="15" t="s">
        <v>79</v>
      </c>
      <c r="B87" s="16">
        <v>4</v>
      </c>
      <c r="C87" s="15" t="s">
        <v>60</v>
      </c>
      <c r="D87" s="16">
        <v>35341</v>
      </c>
      <c r="E87" s="16">
        <v>13675</v>
      </c>
      <c r="F87" s="16">
        <v>750</v>
      </c>
      <c r="G87" s="16">
        <v>33788</v>
      </c>
      <c r="H87" s="16">
        <v>2052</v>
      </c>
      <c r="I87" s="16">
        <v>3616</v>
      </c>
      <c r="J87" s="16">
        <v>0</v>
      </c>
      <c r="K87" s="16">
        <v>17542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227829</v>
      </c>
      <c r="U87" s="16">
        <v>69556</v>
      </c>
      <c r="V87" s="16">
        <v>234782</v>
      </c>
      <c r="W87" s="16">
        <v>11861</v>
      </c>
      <c r="X87" s="16">
        <v>22786</v>
      </c>
      <c r="Y87" s="16">
        <v>0</v>
      </c>
      <c r="Z87" s="16">
        <v>73524</v>
      </c>
      <c r="AA87" s="16">
        <v>0</v>
      </c>
      <c r="AB87" s="16">
        <v>0</v>
      </c>
      <c r="AC87" s="16">
        <v>0</v>
      </c>
    </row>
    <row r="88" spans="1:29" ht="12.75">
      <c r="A88" s="15" t="s">
        <v>80</v>
      </c>
      <c r="B88" s="16">
        <v>1</v>
      </c>
      <c r="C88" s="15" t="s">
        <v>60</v>
      </c>
      <c r="D88" s="16">
        <v>23571</v>
      </c>
      <c r="E88" s="16">
        <v>0</v>
      </c>
      <c r="F88" s="16">
        <v>764</v>
      </c>
      <c r="G88" s="16">
        <v>21760</v>
      </c>
      <c r="H88" s="16">
        <v>2106</v>
      </c>
      <c r="I88" s="16">
        <v>2439</v>
      </c>
      <c r="J88" s="16">
        <v>3651</v>
      </c>
      <c r="K88" s="16">
        <v>2967</v>
      </c>
      <c r="L88" s="16">
        <v>59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129240</v>
      </c>
      <c r="U88" s="16">
        <v>0</v>
      </c>
      <c r="V88" s="16">
        <v>135908</v>
      </c>
      <c r="W88" s="16">
        <v>4588</v>
      </c>
      <c r="X88" s="16">
        <v>12929</v>
      </c>
      <c r="Y88" s="16">
        <v>19392</v>
      </c>
      <c r="Z88" s="16">
        <v>8066</v>
      </c>
      <c r="AA88" s="16">
        <v>6404</v>
      </c>
      <c r="AB88" s="16">
        <v>0</v>
      </c>
      <c r="AC88" s="16">
        <v>0</v>
      </c>
    </row>
    <row r="89" spans="1:29" ht="12.75">
      <c r="A89" s="15" t="s">
        <v>80</v>
      </c>
      <c r="B89" s="16">
        <v>2</v>
      </c>
      <c r="C89" s="15" t="s">
        <v>60</v>
      </c>
      <c r="D89" s="16">
        <v>21729</v>
      </c>
      <c r="E89" s="16">
        <v>2908</v>
      </c>
      <c r="F89" s="16">
        <v>806</v>
      </c>
      <c r="G89" s="16">
        <v>19883</v>
      </c>
      <c r="H89" s="16">
        <v>2214</v>
      </c>
      <c r="I89" s="16">
        <v>2260</v>
      </c>
      <c r="J89" s="16">
        <v>3389</v>
      </c>
      <c r="K89" s="16">
        <v>5629</v>
      </c>
      <c r="L89" s="16">
        <v>23</v>
      </c>
      <c r="M89" s="16">
        <v>0</v>
      </c>
      <c r="N89" s="16">
        <v>0</v>
      </c>
      <c r="O89" s="16">
        <v>1</v>
      </c>
      <c r="P89" s="16">
        <v>1</v>
      </c>
      <c r="Q89" s="16">
        <v>0</v>
      </c>
      <c r="R89" s="16">
        <v>0</v>
      </c>
      <c r="S89" s="16">
        <v>0</v>
      </c>
      <c r="T89" s="16">
        <v>131638</v>
      </c>
      <c r="U89" s="16">
        <v>1664</v>
      </c>
      <c r="V89" s="16">
        <v>126374</v>
      </c>
      <c r="W89" s="16">
        <v>7749</v>
      </c>
      <c r="X89" s="16">
        <v>13171</v>
      </c>
      <c r="Y89" s="16">
        <v>19748</v>
      </c>
      <c r="Z89" s="16">
        <v>16587</v>
      </c>
      <c r="AA89" s="16">
        <v>4238</v>
      </c>
      <c r="AB89" s="16">
        <v>0</v>
      </c>
      <c r="AC89" s="16">
        <v>0</v>
      </c>
    </row>
    <row r="90" spans="1:29" ht="12.75">
      <c r="A90" s="15" t="s">
        <v>80</v>
      </c>
      <c r="B90" s="16">
        <v>3</v>
      </c>
      <c r="C90" s="15" t="s">
        <v>60</v>
      </c>
      <c r="D90" s="16">
        <v>21162</v>
      </c>
      <c r="E90" s="16">
        <v>5600</v>
      </c>
      <c r="F90" s="16">
        <v>880</v>
      </c>
      <c r="G90" s="16">
        <v>18427</v>
      </c>
      <c r="H90" s="16">
        <v>2091</v>
      </c>
      <c r="I90" s="16">
        <v>2207</v>
      </c>
      <c r="J90" s="16">
        <v>3309</v>
      </c>
      <c r="K90" s="16">
        <v>9331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131064</v>
      </c>
      <c r="U90" s="16">
        <v>12346</v>
      </c>
      <c r="V90" s="16">
        <v>119535</v>
      </c>
      <c r="W90" s="16">
        <v>8127</v>
      </c>
      <c r="X90" s="16">
        <v>13112</v>
      </c>
      <c r="Y90" s="16">
        <v>19662</v>
      </c>
      <c r="Z90" s="16">
        <v>30882</v>
      </c>
      <c r="AA90" s="16">
        <v>2031</v>
      </c>
      <c r="AB90" s="16">
        <v>0</v>
      </c>
      <c r="AC90" s="16">
        <v>0</v>
      </c>
    </row>
    <row r="91" spans="1:29" ht="12.75">
      <c r="A91" s="15" t="s">
        <v>80</v>
      </c>
      <c r="B91" s="16">
        <v>4</v>
      </c>
      <c r="C91" s="15" t="s">
        <v>60</v>
      </c>
      <c r="D91" s="16">
        <v>21020</v>
      </c>
      <c r="E91" s="16">
        <v>9328</v>
      </c>
      <c r="F91" s="16">
        <v>973</v>
      </c>
      <c r="G91" s="16">
        <v>20693</v>
      </c>
      <c r="H91" s="16">
        <v>2361</v>
      </c>
      <c r="I91" s="16">
        <v>2205</v>
      </c>
      <c r="J91" s="16">
        <v>0</v>
      </c>
      <c r="K91" s="16">
        <v>10472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115574</v>
      </c>
      <c r="U91" s="16">
        <v>28845</v>
      </c>
      <c r="V91" s="16">
        <v>138613</v>
      </c>
      <c r="W91" s="16">
        <v>9600</v>
      </c>
      <c r="X91" s="16">
        <v>11565</v>
      </c>
      <c r="Y91" s="16">
        <v>0</v>
      </c>
      <c r="Z91" s="16">
        <v>7759</v>
      </c>
      <c r="AA91" s="16">
        <v>0</v>
      </c>
      <c r="AB91" s="16">
        <v>0</v>
      </c>
      <c r="AC91" s="16">
        <v>0</v>
      </c>
    </row>
    <row r="92" spans="1:29" ht="12.75">
      <c r="A92" s="15" t="s">
        <v>81</v>
      </c>
      <c r="B92" s="16">
        <v>1</v>
      </c>
      <c r="C92" s="15" t="s">
        <v>60</v>
      </c>
      <c r="D92" s="16">
        <v>262075</v>
      </c>
      <c r="E92" s="16">
        <v>0</v>
      </c>
      <c r="F92" s="16">
        <v>2463</v>
      </c>
      <c r="G92" s="16">
        <v>223674</v>
      </c>
      <c r="H92" s="16">
        <v>4162</v>
      </c>
      <c r="I92" s="16">
        <v>26501</v>
      </c>
      <c r="J92" s="16">
        <v>39691</v>
      </c>
      <c r="K92" s="16">
        <v>63529</v>
      </c>
      <c r="L92" s="16">
        <v>267</v>
      </c>
      <c r="M92" s="16">
        <v>59</v>
      </c>
      <c r="N92" s="16">
        <v>856</v>
      </c>
      <c r="O92" s="16">
        <v>0</v>
      </c>
      <c r="P92" s="16">
        <v>21</v>
      </c>
      <c r="Q92" s="16">
        <v>0</v>
      </c>
      <c r="R92" s="16">
        <v>21</v>
      </c>
      <c r="S92" s="16">
        <v>0</v>
      </c>
      <c r="T92" s="16">
        <v>1574217</v>
      </c>
      <c r="U92" s="16">
        <v>0</v>
      </c>
      <c r="V92" s="16">
        <v>1450954</v>
      </c>
      <c r="W92" s="16">
        <v>19840</v>
      </c>
      <c r="X92" s="16">
        <v>157449</v>
      </c>
      <c r="Y92" s="16">
        <v>236145</v>
      </c>
      <c r="Z92" s="16">
        <v>281411</v>
      </c>
      <c r="AA92" s="16">
        <v>16259</v>
      </c>
      <c r="AB92" s="16">
        <v>4313</v>
      </c>
      <c r="AC92" s="16">
        <v>4313</v>
      </c>
    </row>
    <row r="93" spans="1:29" ht="12.75">
      <c r="A93" s="15" t="s">
        <v>81</v>
      </c>
      <c r="B93" s="16">
        <v>2</v>
      </c>
      <c r="C93" s="15" t="s">
        <v>60</v>
      </c>
      <c r="D93" s="16">
        <v>239599</v>
      </c>
      <c r="E93" s="16">
        <v>63262</v>
      </c>
      <c r="F93" s="16">
        <v>2726</v>
      </c>
      <c r="G93" s="16">
        <v>217119</v>
      </c>
      <c r="H93" s="16">
        <v>4630</v>
      </c>
      <c r="I93" s="16">
        <v>24255</v>
      </c>
      <c r="J93" s="16">
        <v>36359</v>
      </c>
      <c r="K93" s="16">
        <v>108707</v>
      </c>
      <c r="L93" s="16">
        <v>429</v>
      </c>
      <c r="M93" s="16">
        <v>185</v>
      </c>
      <c r="N93" s="16">
        <v>2683</v>
      </c>
      <c r="O93" s="16">
        <v>0</v>
      </c>
      <c r="P93" s="16">
        <v>18</v>
      </c>
      <c r="Q93" s="16">
        <v>1</v>
      </c>
      <c r="R93" s="16">
        <v>19</v>
      </c>
      <c r="S93" s="16">
        <v>0</v>
      </c>
      <c r="T93" s="16">
        <v>1585163</v>
      </c>
      <c r="U93" s="16">
        <v>265152</v>
      </c>
      <c r="V93" s="16">
        <v>1469568</v>
      </c>
      <c r="W93" s="16">
        <v>16836</v>
      </c>
      <c r="X93" s="16">
        <v>158519</v>
      </c>
      <c r="Y93" s="16">
        <v>237778</v>
      </c>
      <c r="Z93" s="16">
        <v>552309</v>
      </c>
      <c r="AA93" s="16">
        <v>15947</v>
      </c>
      <c r="AB93" s="16">
        <v>13927</v>
      </c>
      <c r="AC93" s="16">
        <v>13927</v>
      </c>
    </row>
    <row r="94" spans="1:29" ht="12.75">
      <c r="A94" s="15" t="s">
        <v>81</v>
      </c>
      <c r="B94" s="16">
        <v>3</v>
      </c>
      <c r="C94" s="15" t="s">
        <v>60</v>
      </c>
      <c r="D94" s="16">
        <v>225840</v>
      </c>
      <c r="E94" s="16">
        <v>107738</v>
      </c>
      <c r="F94" s="16">
        <v>2981</v>
      </c>
      <c r="G94" s="16">
        <v>200709</v>
      </c>
      <c r="H94" s="16">
        <v>4473</v>
      </c>
      <c r="I94" s="16">
        <v>22906</v>
      </c>
      <c r="J94" s="16">
        <v>34331</v>
      </c>
      <c r="K94" s="16">
        <v>154860</v>
      </c>
      <c r="L94" s="16">
        <v>371</v>
      </c>
      <c r="M94" s="16">
        <v>206</v>
      </c>
      <c r="N94" s="16">
        <v>2990</v>
      </c>
      <c r="O94" s="16">
        <v>0</v>
      </c>
      <c r="P94" s="16">
        <v>15</v>
      </c>
      <c r="Q94" s="16">
        <v>0</v>
      </c>
      <c r="R94" s="16">
        <v>15</v>
      </c>
      <c r="S94" s="16">
        <v>0</v>
      </c>
      <c r="T94" s="16">
        <v>1526048</v>
      </c>
      <c r="U94" s="16">
        <v>534100</v>
      </c>
      <c r="V94" s="16">
        <v>1410872</v>
      </c>
      <c r="W94" s="16">
        <v>13091</v>
      </c>
      <c r="X94" s="16">
        <v>152612</v>
      </c>
      <c r="Y94" s="16">
        <v>228906</v>
      </c>
      <c r="Z94" s="16">
        <v>814455</v>
      </c>
      <c r="AA94" s="16">
        <v>12784</v>
      </c>
      <c r="AB94" s="16">
        <v>12861</v>
      </c>
      <c r="AC94" s="16">
        <v>12682</v>
      </c>
    </row>
    <row r="95" spans="1:29" ht="12.75">
      <c r="A95" s="15" t="s">
        <v>81</v>
      </c>
      <c r="B95" s="16">
        <v>4</v>
      </c>
      <c r="C95" s="15" t="s">
        <v>60</v>
      </c>
      <c r="D95" s="16">
        <v>231090</v>
      </c>
      <c r="E95" s="16">
        <v>153906</v>
      </c>
      <c r="F95" s="16">
        <v>3321</v>
      </c>
      <c r="G95" s="16">
        <v>207994</v>
      </c>
      <c r="H95" s="16">
        <v>4159</v>
      </c>
      <c r="I95" s="16">
        <v>23481</v>
      </c>
      <c r="J95" s="16">
        <v>0</v>
      </c>
      <c r="K95" s="16">
        <v>200554</v>
      </c>
      <c r="L95" s="16">
        <v>0</v>
      </c>
      <c r="M95" s="16">
        <v>909</v>
      </c>
      <c r="N95" s="16">
        <v>13187</v>
      </c>
      <c r="O95" s="16">
        <v>0</v>
      </c>
      <c r="P95" s="16">
        <v>10</v>
      </c>
      <c r="Q95" s="16">
        <v>0</v>
      </c>
      <c r="R95" s="16">
        <v>10</v>
      </c>
      <c r="S95" s="16">
        <v>0</v>
      </c>
      <c r="T95" s="16">
        <v>1597037</v>
      </c>
      <c r="U95" s="16">
        <v>798245</v>
      </c>
      <c r="V95" s="16">
        <v>1487100</v>
      </c>
      <c r="W95" s="16">
        <v>12697</v>
      </c>
      <c r="X95" s="16">
        <v>159709</v>
      </c>
      <c r="Y95" s="16">
        <v>0</v>
      </c>
      <c r="Z95" s="16">
        <v>1084898</v>
      </c>
      <c r="AA95" s="16">
        <v>0</v>
      </c>
      <c r="AB95" s="16">
        <v>29760</v>
      </c>
      <c r="AC95" s="16">
        <v>29760</v>
      </c>
    </row>
    <row r="96" spans="1:29" ht="12.75">
      <c r="A96" s="15" t="s">
        <v>82</v>
      </c>
      <c r="B96" s="16">
        <v>1</v>
      </c>
      <c r="C96" s="15" t="s">
        <v>60</v>
      </c>
      <c r="D96" s="16">
        <v>41075</v>
      </c>
      <c r="E96" s="16">
        <v>0</v>
      </c>
      <c r="F96" s="16">
        <v>170</v>
      </c>
      <c r="G96" s="16">
        <v>32190</v>
      </c>
      <c r="H96" s="16">
        <v>7223</v>
      </c>
      <c r="I96" s="16">
        <v>4135</v>
      </c>
      <c r="J96" s="16">
        <v>6187</v>
      </c>
      <c r="K96" s="16">
        <v>6385</v>
      </c>
      <c r="L96" s="16">
        <v>412</v>
      </c>
      <c r="M96" s="16">
        <v>6</v>
      </c>
      <c r="N96" s="16">
        <v>87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250297</v>
      </c>
      <c r="U96" s="16">
        <v>0</v>
      </c>
      <c r="V96" s="16">
        <v>207767</v>
      </c>
      <c r="W96" s="16">
        <v>49616</v>
      </c>
      <c r="X96" s="16">
        <v>25036</v>
      </c>
      <c r="Y96" s="16">
        <v>37545</v>
      </c>
      <c r="Z96" s="16">
        <v>24433</v>
      </c>
      <c r="AA96" s="16">
        <v>5558</v>
      </c>
      <c r="AB96" s="16">
        <v>927</v>
      </c>
      <c r="AC96" s="16">
        <v>927</v>
      </c>
    </row>
    <row r="97" spans="1:29" ht="12.75">
      <c r="A97" s="15" t="s">
        <v>82</v>
      </c>
      <c r="B97" s="16">
        <v>2</v>
      </c>
      <c r="C97" s="15" t="s">
        <v>60</v>
      </c>
      <c r="D97" s="16">
        <v>39717</v>
      </c>
      <c r="E97" s="16">
        <v>6018</v>
      </c>
      <c r="F97" s="16">
        <v>317</v>
      </c>
      <c r="G97" s="16">
        <v>32200</v>
      </c>
      <c r="H97" s="16">
        <v>7091</v>
      </c>
      <c r="I97" s="16">
        <v>4005</v>
      </c>
      <c r="J97" s="16">
        <v>6001</v>
      </c>
      <c r="K97" s="16">
        <v>11414</v>
      </c>
      <c r="L97" s="16">
        <v>498</v>
      </c>
      <c r="M97" s="16">
        <v>150</v>
      </c>
      <c r="N97" s="16">
        <v>2175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260328</v>
      </c>
      <c r="U97" s="16">
        <v>19081</v>
      </c>
      <c r="V97" s="16">
        <v>204721</v>
      </c>
      <c r="W97" s="16">
        <v>58921</v>
      </c>
      <c r="X97" s="16">
        <v>26031</v>
      </c>
      <c r="Y97" s="16">
        <v>39051</v>
      </c>
      <c r="Z97" s="16">
        <v>54492</v>
      </c>
      <c r="AA97" s="16">
        <v>7892</v>
      </c>
      <c r="AB97" s="16">
        <v>4795</v>
      </c>
      <c r="AC97" s="16">
        <v>4795</v>
      </c>
    </row>
    <row r="98" spans="1:29" ht="12.75">
      <c r="A98" s="15" t="s">
        <v>82</v>
      </c>
      <c r="B98" s="16">
        <v>3</v>
      </c>
      <c r="C98" s="15" t="s">
        <v>60</v>
      </c>
      <c r="D98" s="16">
        <v>38619</v>
      </c>
      <c r="E98" s="16">
        <v>10786</v>
      </c>
      <c r="F98" s="16">
        <v>622</v>
      </c>
      <c r="G98" s="16">
        <v>30212</v>
      </c>
      <c r="H98" s="16">
        <v>6885</v>
      </c>
      <c r="I98" s="16">
        <v>3928</v>
      </c>
      <c r="J98" s="16">
        <v>5895</v>
      </c>
      <c r="K98" s="16">
        <v>17642</v>
      </c>
      <c r="L98" s="16">
        <v>502</v>
      </c>
      <c r="M98" s="16">
        <v>282</v>
      </c>
      <c r="N98" s="16">
        <v>4092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265373</v>
      </c>
      <c r="U98" s="16">
        <v>45989</v>
      </c>
      <c r="V98" s="16">
        <v>187463</v>
      </c>
      <c r="W98" s="16">
        <v>69586</v>
      </c>
      <c r="X98" s="16">
        <v>26533</v>
      </c>
      <c r="Y98" s="16">
        <v>39798</v>
      </c>
      <c r="Z98" s="16">
        <v>90490</v>
      </c>
      <c r="AA98" s="16">
        <v>5821</v>
      </c>
      <c r="AB98" s="16">
        <v>3819</v>
      </c>
      <c r="AC98" s="16">
        <v>3819</v>
      </c>
    </row>
    <row r="99" spans="1:29" ht="12.75">
      <c r="A99" s="15" t="s">
        <v>82</v>
      </c>
      <c r="B99" s="16">
        <v>4</v>
      </c>
      <c r="C99" s="15" t="s">
        <v>60</v>
      </c>
      <c r="D99" s="16">
        <v>39001</v>
      </c>
      <c r="E99" s="16">
        <v>17140</v>
      </c>
      <c r="F99" s="16">
        <v>757</v>
      </c>
      <c r="G99" s="16">
        <v>30908</v>
      </c>
      <c r="H99" s="16">
        <v>7187</v>
      </c>
      <c r="I99" s="16">
        <v>3979</v>
      </c>
      <c r="J99" s="16">
        <v>0</v>
      </c>
      <c r="K99" s="16">
        <v>23431</v>
      </c>
      <c r="L99" s="16">
        <v>0</v>
      </c>
      <c r="M99" s="16">
        <v>649</v>
      </c>
      <c r="N99" s="16">
        <v>9413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262077</v>
      </c>
      <c r="U99" s="16">
        <v>84669</v>
      </c>
      <c r="V99" s="16">
        <v>194158</v>
      </c>
      <c r="W99" s="16">
        <v>66544</v>
      </c>
      <c r="X99" s="16">
        <v>26212</v>
      </c>
      <c r="Y99" s="16">
        <v>0</v>
      </c>
      <c r="Z99" s="16">
        <v>123037</v>
      </c>
      <c r="AA99" s="16">
        <v>0</v>
      </c>
      <c r="AB99" s="16">
        <v>10774</v>
      </c>
      <c r="AC99" s="16">
        <v>10774</v>
      </c>
    </row>
    <row r="100" spans="1:29" ht="12.75">
      <c r="A100" s="15" t="s">
        <v>83</v>
      </c>
      <c r="B100" s="16">
        <v>1</v>
      </c>
      <c r="C100" s="15" t="s">
        <v>60</v>
      </c>
      <c r="D100" s="16">
        <v>60599</v>
      </c>
      <c r="E100" s="16">
        <v>0</v>
      </c>
      <c r="F100" s="16">
        <v>962</v>
      </c>
      <c r="G100" s="16">
        <v>56245</v>
      </c>
      <c r="H100" s="16">
        <v>1701</v>
      </c>
      <c r="I100" s="16">
        <v>6177</v>
      </c>
      <c r="J100" s="16">
        <v>9245</v>
      </c>
      <c r="K100" s="16">
        <v>10146</v>
      </c>
      <c r="L100" s="16">
        <v>319</v>
      </c>
      <c r="M100" s="16">
        <v>35</v>
      </c>
      <c r="N100" s="16">
        <v>508</v>
      </c>
      <c r="O100" s="16">
        <v>1</v>
      </c>
      <c r="P100" s="16">
        <v>1</v>
      </c>
      <c r="Q100" s="16">
        <v>0</v>
      </c>
      <c r="R100" s="16">
        <v>0</v>
      </c>
      <c r="S100" s="16">
        <v>0</v>
      </c>
      <c r="T100" s="16">
        <v>378088</v>
      </c>
      <c r="U100" s="16">
        <v>0</v>
      </c>
      <c r="V100" s="16">
        <v>325842</v>
      </c>
      <c r="W100" s="16">
        <v>22316</v>
      </c>
      <c r="X100" s="16">
        <v>37804</v>
      </c>
      <c r="Y100" s="16">
        <v>56722</v>
      </c>
      <c r="Z100" s="16">
        <v>73018</v>
      </c>
      <c r="AA100" s="16">
        <v>3675</v>
      </c>
      <c r="AB100" s="16">
        <v>1604</v>
      </c>
      <c r="AC100" s="16">
        <v>1604</v>
      </c>
    </row>
    <row r="101" spans="1:29" ht="12.75">
      <c r="A101" s="15" t="s">
        <v>83</v>
      </c>
      <c r="B101" s="16">
        <v>2</v>
      </c>
      <c r="C101" s="15" t="s">
        <v>60</v>
      </c>
      <c r="D101" s="16">
        <v>58216</v>
      </c>
      <c r="E101" s="16">
        <v>9827</v>
      </c>
      <c r="F101" s="16">
        <v>411</v>
      </c>
      <c r="G101" s="16">
        <v>55268</v>
      </c>
      <c r="H101" s="16">
        <v>1986</v>
      </c>
      <c r="I101" s="16">
        <v>5879</v>
      </c>
      <c r="J101" s="16">
        <v>8794</v>
      </c>
      <c r="K101" s="16">
        <v>17767</v>
      </c>
      <c r="L101" s="16">
        <v>454</v>
      </c>
      <c r="M101" s="16">
        <v>234</v>
      </c>
      <c r="N101" s="16">
        <v>3395</v>
      </c>
      <c r="O101" s="16">
        <v>2</v>
      </c>
      <c r="P101" s="16">
        <v>1</v>
      </c>
      <c r="Q101" s="16">
        <v>0</v>
      </c>
      <c r="R101" s="16">
        <v>-1</v>
      </c>
      <c r="S101" s="16">
        <v>13</v>
      </c>
      <c r="T101" s="16">
        <v>377903</v>
      </c>
      <c r="U101" s="16">
        <v>69343</v>
      </c>
      <c r="V101" s="16">
        <v>326562</v>
      </c>
      <c r="W101" s="16">
        <v>27331</v>
      </c>
      <c r="X101" s="16">
        <v>37788</v>
      </c>
      <c r="Y101" s="16">
        <v>56694</v>
      </c>
      <c r="Z101" s="16">
        <v>139030</v>
      </c>
      <c r="AA101" s="16">
        <v>4333</v>
      </c>
      <c r="AB101" s="16">
        <v>3547</v>
      </c>
      <c r="AC101" s="16">
        <v>3547</v>
      </c>
    </row>
    <row r="102" spans="1:29" ht="12.75">
      <c r="A102" s="15" t="s">
        <v>83</v>
      </c>
      <c r="B102" s="16">
        <v>3</v>
      </c>
      <c r="C102" s="15" t="s">
        <v>60</v>
      </c>
      <c r="D102" s="16">
        <v>59280</v>
      </c>
      <c r="E102" s="16">
        <v>16913</v>
      </c>
      <c r="F102" s="16">
        <v>373</v>
      </c>
      <c r="G102" s="16">
        <v>54366</v>
      </c>
      <c r="H102" s="16">
        <v>1834</v>
      </c>
      <c r="I102" s="16">
        <v>5977</v>
      </c>
      <c r="J102" s="16">
        <v>8956</v>
      </c>
      <c r="K102" s="16">
        <v>26893</v>
      </c>
      <c r="L102" s="16">
        <v>398</v>
      </c>
      <c r="M102" s="16">
        <v>152</v>
      </c>
      <c r="N102" s="16">
        <v>2207</v>
      </c>
      <c r="O102" s="16">
        <v>0</v>
      </c>
      <c r="P102" s="16">
        <v>3</v>
      </c>
      <c r="Q102" s="16">
        <v>0</v>
      </c>
      <c r="R102" s="16">
        <v>3</v>
      </c>
      <c r="S102" s="16">
        <v>38</v>
      </c>
      <c r="T102" s="16">
        <v>393416</v>
      </c>
      <c r="U102" s="16">
        <v>134697</v>
      </c>
      <c r="V102" s="16">
        <v>320502</v>
      </c>
      <c r="W102" s="16">
        <v>34909</v>
      </c>
      <c r="X102" s="16">
        <v>39346</v>
      </c>
      <c r="Y102" s="16">
        <v>59011</v>
      </c>
      <c r="Z102" s="16">
        <v>217243</v>
      </c>
      <c r="AA102" s="16">
        <v>2887</v>
      </c>
      <c r="AB102" s="16">
        <v>2320</v>
      </c>
      <c r="AC102" s="16">
        <v>2320</v>
      </c>
    </row>
    <row r="103" spans="1:29" ht="12.75">
      <c r="A103" s="15" t="s">
        <v>83</v>
      </c>
      <c r="B103" s="16">
        <v>4</v>
      </c>
      <c r="C103" s="15" t="s">
        <v>60</v>
      </c>
      <c r="D103" s="16">
        <v>59103</v>
      </c>
      <c r="E103" s="16">
        <v>26499</v>
      </c>
      <c r="F103" s="16">
        <v>372</v>
      </c>
      <c r="G103" s="16">
        <v>53956</v>
      </c>
      <c r="H103" s="16">
        <v>1824</v>
      </c>
      <c r="I103" s="16">
        <v>5966</v>
      </c>
      <c r="J103" s="16">
        <v>0</v>
      </c>
      <c r="K103" s="16">
        <v>36829</v>
      </c>
      <c r="L103" s="16">
        <v>0</v>
      </c>
      <c r="M103" s="16">
        <v>669</v>
      </c>
      <c r="N103" s="16">
        <v>9706</v>
      </c>
      <c r="O103" s="16">
        <v>1</v>
      </c>
      <c r="P103" s="16">
        <v>1</v>
      </c>
      <c r="Q103" s="16">
        <v>0</v>
      </c>
      <c r="R103" s="16">
        <v>0</v>
      </c>
      <c r="S103" s="16">
        <v>0</v>
      </c>
      <c r="T103" s="16">
        <v>392681</v>
      </c>
      <c r="U103" s="16">
        <v>214356</v>
      </c>
      <c r="V103" s="16">
        <v>329031</v>
      </c>
      <c r="W103" s="16">
        <v>42563</v>
      </c>
      <c r="X103" s="16">
        <v>39262</v>
      </c>
      <c r="Y103" s="16">
        <v>0</v>
      </c>
      <c r="Z103" s="16">
        <v>278540</v>
      </c>
      <c r="AA103" s="16">
        <v>0</v>
      </c>
      <c r="AB103" s="16">
        <v>3832</v>
      </c>
      <c r="AC103" s="16">
        <v>3832</v>
      </c>
    </row>
    <row r="104" spans="1:29" ht="12.75">
      <c r="A104" s="15" t="s">
        <v>84</v>
      </c>
      <c r="B104" s="16">
        <v>1</v>
      </c>
      <c r="C104" s="15" t="s">
        <v>60</v>
      </c>
      <c r="D104" s="16">
        <v>21359</v>
      </c>
      <c r="E104" s="16">
        <v>0</v>
      </c>
      <c r="F104" s="16">
        <v>510</v>
      </c>
      <c r="G104" s="16">
        <v>19842</v>
      </c>
      <c r="H104" s="16">
        <v>1173</v>
      </c>
      <c r="I104" s="16">
        <v>2192</v>
      </c>
      <c r="J104" s="16">
        <v>3279</v>
      </c>
      <c r="K104" s="16">
        <v>3192</v>
      </c>
      <c r="L104" s="16">
        <v>89</v>
      </c>
      <c r="M104" s="16">
        <v>58</v>
      </c>
      <c r="N104" s="16">
        <v>841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127832</v>
      </c>
      <c r="U104" s="16">
        <v>0</v>
      </c>
      <c r="V104" s="16">
        <v>123252</v>
      </c>
      <c r="W104" s="16">
        <v>5606</v>
      </c>
      <c r="X104" s="16">
        <v>12780</v>
      </c>
      <c r="Y104" s="16">
        <v>19174</v>
      </c>
      <c r="Z104" s="16">
        <v>14464</v>
      </c>
      <c r="AA104" s="16">
        <v>1875</v>
      </c>
      <c r="AB104" s="16">
        <v>834</v>
      </c>
      <c r="AC104" s="16">
        <v>834</v>
      </c>
    </row>
    <row r="105" spans="1:29" ht="12.75">
      <c r="A105" s="15" t="s">
        <v>84</v>
      </c>
      <c r="B105" s="16">
        <v>2</v>
      </c>
      <c r="C105" s="15" t="s">
        <v>60</v>
      </c>
      <c r="D105" s="16">
        <v>20324</v>
      </c>
      <c r="E105" s="16">
        <v>3103</v>
      </c>
      <c r="F105" s="16">
        <v>499</v>
      </c>
      <c r="G105" s="16">
        <v>19787</v>
      </c>
      <c r="H105" s="16">
        <v>1326</v>
      </c>
      <c r="I105" s="16">
        <v>2083</v>
      </c>
      <c r="J105" s="16">
        <v>3124</v>
      </c>
      <c r="K105" s="16">
        <v>5078</v>
      </c>
      <c r="L105" s="16">
        <v>136</v>
      </c>
      <c r="M105" s="16">
        <v>46</v>
      </c>
      <c r="N105" s="16">
        <v>667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136536</v>
      </c>
      <c r="U105" s="16">
        <v>12589</v>
      </c>
      <c r="V105" s="16">
        <v>117879</v>
      </c>
      <c r="W105" s="16">
        <v>8446</v>
      </c>
      <c r="X105" s="16">
        <v>13654</v>
      </c>
      <c r="Y105" s="16">
        <v>20482</v>
      </c>
      <c r="Z105" s="16">
        <v>38902</v>
      </c>
      <c r="AA105" s="16">
        <v>1001</v>
      </c>
      <c r="AB105" s="16">
        <v>1450</v>
      </c>
      <c r="AC105" s="16">
        <v>1450</v>
      </c>
    </row>
    <row r="106" spans="1:29" ht="12.75">
      <c r="A106" s="15" t="s">
        <v>84</v>
      </c>
      <c r="B106" s="16">
        <v>3</v>
      </c>
      <c r="C106" s="15" t="s">
        <v>60</v>
      </c>
      <c r="D106" s="16">
        <v>20714</v>
      </c>
      <c r="E106" s="16">
        <v>4942</v>
      </c>
      <c r="F106" s="16">
        <v>552</v>
      </c>
      <c r="G106" s="16">
        <v>19545</v>
      </c>
      <c r="H106" s="16">
        <v>1273</v>
      </c>
      <c r="I106" s="16">
        <v>2128</v>
      </c>
      <c r="J106" s="16">
        <v>3188</v>
      </c>
      <c r="K106" s="16">
        <v>7620</v>
      </c>
      <c r="L106" s="16">
        <v>72</v>
      </c>
      <c r="M106" s="16">
        <v>30</v>
      </c>
      <c r="N106" s="16">
        <v>436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142614</v>
      </c>
      <c r="U106" s="16">
        <v>37901</v>
      </c>
      <c r="V106" s="16">
        <v>112441</v>
      </c>
      <c r="W106" s="16">
        <v>11477</v>
      </c>
      <c r="X106" s="16">
        <v>14261</v>
      </c>
      <c r="Y106" s="16">
        <v>21394</v>
      </c>
      <c r="Z106" s="16">
        <v>72010</v>
      </c>
      <c r="AA106" s="16">
        <v>844</v>
      </c>
      <c r="AB106" s="16">
        <v>310</v>
      </c>
      <c r="AC106" s="16">
        <v>310</v>
      </c>
    </row>
    <row r="107" spans="1:29" ht="12.75">
      <c r="A107" s="15" t="s">
        <v>84</v>
      </c>
      <c r="B107" s="16">
        <v>4</v>
      </c>
      <c r="C107" s="15" t="s">
        <v>60</v>
      </c>
      <c r="D107" s="16">
        <v>20192</v>
      </c>
      <c r="E107" s="16">
        <v>7548</v>
      </c>
      <c r="F107" s="16">
        <v>578</v>
      </c>
      <c r="G107" s="16">
        <v>19409</v>
      </c>
      <c r="H107" s="16">
        <v>1271</v>
      </c>
      <c r="I107" s="16">
        <v>2076</v>
      </c>
      <c r="J107" s="16">
        <v>0</v>
      </c>
      <c r="K107" s="16">
        <v>9783</v>
      </c>
      <c r="L107" s="16">
        <v>0</v>
      </c>
      <c r="M107" s="16">
        <v>69</v>
      </c>
      <c r="N107" s="16">
        <v>1001</v>
      </c>
      <c r="O107" s="16">
        <v>1</v>
      </c>
      <c r="P107" s="16">
        <v>0</v>
      </c>
      <c r="Q107" s="16">
        <v>0</v>
      </c>
      <c r="R107" s="16">
        <v>-1</v>
      </c>
      <c r="S107" s="16">
        <v>0</v>
      </c>
      <c r="T107" s="16">
        <v>139774</v>
      </c>
      <c r="U107" s="16">
        <v>71166</v>
      </c>
      <c r="V107" s="16">
        <v>120104</v>
      </c>
      <c r="W107" s="16">
        <v>13009</v>
      </c>
      <c r="X107" s="16">
        <v>13976</v>
      </c>
      <c r="Y107" s="16">
        <v>0</v>
      </c>
      <c r="Z107" s="16">
        <v>92308</v>
      </c>
      <c r="AA107" s="16">
        <v>0</v>
      </c>
      <c r="AB107" s="16">
        <v>503</v>
      </c>
      <c r="AC107" s="16">
        <v>503</v>
      </c>
    </row>
    <row r="108" spans="1:29" ht="12.75">
      <c r="A108" s="15" t="s">
        <v>85</v>
      </c>
      <c r="B108" s="16">
        <v>1</v>
      </c>
      <c r="C108" s="15" t="s">
        <v>60</v>
      </c>
      <c r="D108" s="16">
        <v>42678</v>
      </c>
      <c r="E108" s="16">
        <v>0</v>
      </c>
      <c r="F108" s="16">
        <v>861</v>
      </c>
      <c r="G108" s="16">
        <v>39604</v>
      </c>
      <c r="H108" s="16">
        <v>2681</v>
      </c>
      <c r="I108" s="16">
        <v>4354</v>
      </c>
      <c r="J108" s="16">
        <v>6526</v>
      </c>
      <c r="K108" s="16">
        <v>5810</v>
      </c>
      <c r="L108" s="16">
        <v>197</v>
      </c>
      <c r="M108" s="16">
        <v>5</v>
      </c>
      <c r="N108" s="16">
        <v>73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258289</v>
      </c>
      <c r="U108" s="16">
        <v>0</v>
      </c>
      <c r="V108" s="16">
        <v>219007</v>
      </c>
      <c r="W108" s="16">
        <v>25587</v>
      </c>
      <c r="X108" s="16">
        <v>25829</v>
      </c>
      <c r="Y108" s="16">
        <v>38740</v>
      </c>
      <c r="Z108" s="16">
        <v>43840</v>
      </c>
      <c r="AA108" s="16">
        <v>3395</v>
      </c>
      <c r="AB108" s="16">
        <v>914</v>
      </c>
      <c r="AC108" s="16">
        <v>914</v>
      </c>
    </row>
    <row r="109" spans="1:29" ht="12.75">
      <c r="A109" s="15" t="s">
        <v>85</v>
      </c>
      <c r="B109" s="16">
        <v>2</v>
      </c>
      <c r="C109" s="15" t="s">
        <v>60</v>
      </c>
      <c r="D109" s="16">
        <v>41763</v>
      </c>
      <c r="E109" s="16">
        <v>5613</v>
      </c>
      <c r="F109" s="16">
        <v>2428</v>
      </c>
      <c r="G109" s="16">
        <v>40715</v>
      </c>
      <c r="H109" s="16">
        <v>2658</v>
      </c>
      <c r="I109" s="16">
        <v>4414</v>
      </c>
      <c r="J109" s="16">
        <v>6628</v>
      </c>
      <c r="K109" s="16">
        <v>10953</v>
      </c>
      <c r="L109" s="16">
        <v>107</v>
      </c>
      <c r="M109" s="16">
        <v>8</v>
      </c>
      <c r="N109" s="16">
        <v>116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270261</v>
      </c>
      <c r="U109" s="16">
        <v>40445</v>
      </c>
      <c r="V109" s="16">
        <v>223519</v>
      </c>
      <c r="W109" s="16">
        <v>38475</v>
      </c>
      <c r="X109" s="16">
        <v>27023</v>
      </c>
      <c r="Y109" s="16">
        <v>40542</v>
      </c>
      <c r="Z109" s="16">
        <v>82960</v>
      </c>
      <c r="AA109" s="16">
        <v>3704</v>
      </c>
      <c r="AB109" s="16">
        <v>3527</v>
      </c>
      <c r="AC109" s="16">
        <v>3527</v>
      </c>
    </row>
    <row r="110" spans="1:29" ht="12.75">
      <c r="A110" s="15" t="s">
        <v>85</v>
      </c>
      <c r="B110" s="16">
        <v>3</v>
      </c>
      <c r="C110" s="15" t="s">
        <v>60</v>
      </c>
      <c r="D110" s="16">
        <v>41833</v>
      </c>
      <c r="E110" s="16">
        <v>10846</v>
      </c>
      <c r="F110" s="16">
        <v>2367</v>
      </c>
      <c r="G110" s="16">
        <v>40214</v>
      </c>
      <c r="H110" s="16">
        <v>2680</v>
      </c>
      <c r="I110" s="16">
        <v>4420</v>
      </c>
      <c r="J110" s="16">
        <v>6633</v>
      </c>
      <c r="K110" s="16">
        <v>16932</v>
      </c>
      <c r="L110" s="16">
        <v>260</v>
      </c>
      <c r="M110" s="16">
        <v>106</v>
      </c>
      <c r="N110" s="16">
        <v>1538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287215</v>
      </c>
      <c r="U110" s="16">
        <v>79256</v>
      </c>
      <c r="V110" s="16">
        <v>208000</v>
      </c>
      <c r="W110" s="16">
        <v>47249</v>
      </c>
      <c r="X110" s="16">
        <v>28719</v>
      </c>
      <c r="Y110" s="16">
        <v>43080</v>
      </c>
      <c r="Z110" s="16">
        <v>143515</v>
      </c>
      <c r="AA110" s="16">
        <v>879</v>
      </c>
      <c r="AB110" s="16">
        <v>2685</v>
      </c>
      <c r="AC110" s="16">
        <v>2685</v>
      </c>
    </row>
    <row r="111" spans="1:29" ht="12.75">
      <c r="A111" s="15" t="s">
        <v>85</v>
      </c>
      <c r="B111" s="16">
        <v>4</v>
      </c>
      <c r="C111" s="15" t="s">
        <v>60</v>
      </c>
      <c r="D111" s="16">
        <v>41850</v>
      </c>
      <c r="E111" s="16">
        <v>16672</v>
      </c>
      <c r="F111" s="16">
        <v>2377</v>
      </c>
      <c r="G111" s="16">
        <v>39458</v>
      </c>
      <c r="H111" s="16">
        <v>2866</v>
      </c>
      <c r="I111" s="16">
        <v>4424</v>
      </c>
      <c r="J111" s="16">
        <v>0</v>
      </c>
      <c r="K111" s="16">
        <v>23055</v>
      </c>
      <c r="L111" s="16">
        <v>0</v>
      </c>
      <c r="M111" s="16">
        <v>51</v>
      </c>
      <c r="N111" s="16">
        <v>740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279499</v>
      </c>
      <c r="U111" s="16">
        <v>142636</v>
      </c>
      <c r="V111" s="16">
        <v>213679</v>
      </c>
      <c r="W111" s="16">
        <v>47345</v>
      </c>
      <c r="X111" s="16">
        <v>27945</v>
      </c>
      <c r="Y111" s="16">
        <v>0</v>
      </c>
      <c r="Z111" s="16">
        <v>189583</v>
      </c>
      <c r="AA111" s="16">
        <v>0</v>
      </c>
      <c r="AB111" s="16">
        <v>521</v>
      </c>
      <c r="AC111" s="16">
        <v>521</v>
      </c>
    </row>
    <row r="112" spans="1:29" ht="12.75">
      <c r="A112" s="15" t="s">
        <v>86</v>
      </c>
      <c r="B112" s="16">
        <v>1</v>
      </c>
      <c r="C112" s="15" t="s">
        <v>60</v>
      </c>
      <c r="D112" s="16">
        <v>28891</v>
      </c>
      <c r="E112" s="16">
        <v>0</v>
      </c>
      <c r="F112" s="16">
        <v>1545</v>
      </c>
      <c r="G112" s="16">
        <v>27681</v>
      </c>
      <c r="H112" s="16">
        <v>672</v>
      </c>
      <c r="I112" s="16">
        <v>3045</v>
      </c>
      <c r="J112" s="16">
        <v>4569</v>
      </c>
      <c r="K112" s="16">
        <v>5186</v>
      </c>
      <c r="L112" s="16">
        <v>58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178850</v>
      </c>
      <c r="U112" s="16">
        <v>0</v>
      </c>
      <c r="V112" s="16">
        <v>154326</v>
      </c>
      <c r="W112" s="16">
        <v>4645</v>
      </c>
      <c r="X112" s="16">
        <v>17883</v>
      </c>
      <c r="Y112" s="16">
        <v>26824</v>
      </c>
      <c r="Z112" s="16">
        <v>40016</v>
      </c>
      <c r="AA112" s="16">
        <v>1366</v>
      </c>
      <c r="AB112" s="16">
        <v>890</v>
      </c>
      <c r="AC112" s="16">
        <v>891</v>
      </c>
    </row>
    <row r="113" spans="1:29" ht="12.75">
      <c r="A113" s="15" t="s">
        <v>86</v>
      </c>
      <c r="B113" s="16">
        <v>2</v>
      </c>
      <c r="C113" s="15" t="s">
        <v>60</v>
      </c>
      <c r="D113" s="16">
        <v>28726</v>
      </c>
      <c r="E113" s="16">
        <v>5128</v>
      </c>
      <c r="F113" s="16">
        <v>1619</v>
      </c>
      <c r="G113" s="16">
        <v>28198</v>
      </c>
      <c r="H113" s="16">
        <v>765</v>
      </c>
      <c r="I113" s="16">
        <v>3039</v>
      </c>
      <c r="J113" s="16">
        <v>4554</v>
      </c>
      <c r="K113" s="16">
        <v>9708</v>
      </c>
      <c r="L113" s="16">
        <v>126</v>
      </c>
      <c r="M113" s="16">
        <v>33</v>
      </c>
      <c r="N113" s="16">
        <v>479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192788</v>
      </c>
      <c r="U113" s="16">
        <v>38650</v>
      </c>
      <c r="V113" s="16">
        <v>170582</v>
      </c>
      <c r="W113" s="16">
        <v>6001</v>
      </c>
      <c r="X113" s="16">
        <v>19281</v>
      </c>
      <c r="Y113" s="16">
        <v>28921</v>
      </c>
      <c r="Z113" s="16">
        <v>78650</v>
      </c>
      <c r="AA113" s="16">
        <v>2664</v>
      </c>
      <c r="AB113" s="16">
        <v>1846</v>
      </c>
      <c r="AC113" s="16">
        <v>1846</v>
      </c>
    </row>
    <row r="114" spans="1:29" ht="12.75">
      <c r="A114" s="15" t="s">
        <v>86</v>
      </c>
      <c r="B114" s="16">
        <v>3</v>
      </c>
      <c r="C114" s="15" t="s">
        <v>60</v>
      </c>
      <c r="D114" s="16">
        <v>29180</v>
      </c>
      <c r="E114" s="16">
        <v>9246</v>
      </c>
      <c r="F114" s="16">
        <v>1593</v>
      </c>
      <c r="G114" s="16">
        <v>27910</v>
      </c>
      <c r="H114" s="16">
        <v>805</v>
      </c>
      <c r="I114" s="16">
        <v>3081</v>
      </c>
      <c r="J114" s="16">
        <v>4618</v>
      </c>
      <c r="K114" s="16">
        <v>14633</v>
      </c>
      <c r="L114" s="16">
        <v>205</v>
      </c>
      <c r="M114" s="16">
        <v>43</v>
      </c>
      <c r="N114" s="16">
        <v>624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195666</v>
      </c>
      <c r="U114" s="16">
        <v>73832</v>
      </c>
      <c r="V114" s="16">
        <v>169922</v>
      </c>
      <c r="W114" s="16">
        <v>8467</v>
      </c>
      <c r="X114" s="16">
        <v>19564</v>
      </c>
      <c r="Y114" s="16">
        <v>29351</v>
      </c>
      <c r="Z114" s="16">
        <v>117284</v>
      </c>
      <c r="AA114" s="16">
        <v>3673</v>
      </c>
      <c r="AB114" s="16">
        <v>2941</v>
      </c>
      <c r="AC114" s="16">
        <v>2941</v>
      </c>
    </row>
    <row r="115" spans="1:29" ht="12.75">
      <c r="A115" s="15" t="s">
        <v>86</v>
      </c>
      <c r="B115" s="16">
        <v>4</v>
      </c>
      <c r="C115" s="15" t="s">
        <v>60</v>
      </c>
      <c r="D115" s="16">
        <v>28855</v>
      </c>
      <c r="E115" s="16">
        <v>14065</v>
      </c>
      <c r="F115" s="16">
        <v>1588</v>
      </c>
      <c r="G115" s="16">
        <v>27512</v>
      </c>
      <c r="H115" s="16">
        <v>842</v>
      </c>
      <c r="I115" s="16">
        <v>3046</v>
      </c>
      <c r="J115" s="16">
        <v>0</v>
      </c>
      <c r="K115" s="16">
        <v>19560</v>
      </c>
      <c r="L115" s="16">
        <v>0</v>
      </c>
      <c r="M115" s="16">
        <v>360</v>
      </c>
      <c r="N115" s="16">
        <v>5220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199302</v>
      </c>
      <c r="U115" s="16">
        <v>110958</v>
      </c>
      <c r="V115" s="16">
        <v>173638</v>
      </c>
      <c r="W115" s="16">
        <v>6698</v>
      </c>
      <c r="X115" s="16">
        <v>19932</v>
      </c>
      <c r="Y115" s="16">
        <v>0</v>
      </c>
      <c r="Z115" s="16">
        <v>156410</v>
      </c>
      <c r="AA115" s="16">
        <v>0</v>
      </c>
      <c r="AB115" s="16">
        <v>6565</v>
      </c>
      <c r="AC115" s="16">
        <v>6565</v>
      </c>
    </row>
    <row r="116" spans="1:29" ht="12.75">
      <c r="A116" s="15" t="s">
        <v>87</v>
      </c>
      <c r="B116" s="16">
        <v>1</v>
      </c>
      <c r="C116" s="15" t="s">
        <v>60</v>
      </c>
      <c r="D116" s="16">
        <v>24704</v>
      </c>
      <c r="E116" s="16">
        <v>0</v>
      </c>
      <c r="F116" s="16">
        <v>861</v>
      </c>
      <c r="G116" s="16">
        <v>24267</v>
      </c>
      <c r="H116" s="16">
        <v>1770</v>
      </c>
      <c r="I116" s="16">
        <v>2561</v>
      </c>
      <c r="J116" s="16">
        <v>3838</v>
      </c>
      <c r="K116" s="16">
        <v>2499</v>
      </c>
      <c r="L116" s="16">
        <v>382</v>
      </c>
      <c r="M116" s="16">
        <v>28</v>
      </c>
      <c r="N116" s="16">
        <v>406</v>
      </c>
      <c r="O116" s="16">
        <v>0</v>
      </c>
      <c r="P116" s="16">
        <v>0</v>
      </c>
      <c r="Q116" s="16">
        <v>1</v>
      </c>
      <c r="R116" s="16">
        <v>1</v>
      </c>
      <c r="S116" s="16">
        <v>13</v>
      </c>
      <c r="T116" s="16">
        <v>144103</v>
      </c>
      <c r="U116" s="16">
        <v>0</v>
      </c>
      <c r="V116" s="16">
        <v>145728</v>
      </c>
      <c r="W116" s="16">
        <v>7587</v>
      </c>
      <c r="X116" s="16">
        <v>14411</v>
      </c>
      <c r="Y116" s="16">
        <v>21613</v>
      </c>
      <c r="Z116" s="16">
        <v>12015</v>
      </c>
      <c r="AA116" s="16">
        <v>5304</v>
      </c>
      <c r="AB116" s="16">
        <v>1508</v>
      </c>
      <c r="AC116" s="16">
        <v>1508</v>
      </c>
    </row>
    <row r="117" spans="1:29" ht="12.75">
      <c r="A117" s="15" t="s">
        <v>87</v>
      </c>
      <c r="B117" s="16">
        <v>2</v>
      </c>
      <c r="C117" s="15" t="s">
        <v>60</v>
      </c>
      <c r="D117" s="16">
        <v>24210</v>
      </c>
      <c r="E117" s="16">
        <v>2117</v>
      </c>
      <c r="F117" s="16">
        <v>837</v>
      </c>
      <c r="G117" s="16">
        <v>23291</v>
      </c>
      <c r="H117" s="16">
        <v>1812</v>
      </c>
      <c r="I117" s="16">
        <v>2514</v>
      </c>
      <c r="J117" s="16">
        <v>3758</v>
      </c>
      <c r="K117" s="16">
        <v>5095</v>
      </c>
      <c r="L117" s="16">
        <v>355</v>
      </c>
      <c r="M117" s="16">
        <v>165</v>
      </c>
      <c r="N117" s="16">
        <v>2393</v>
      </c>
      <c r="O117" s="16">
        <v>0</v>
      </c>
      <c r="P117" s="16">
        <v>0</v>
      </c>
      <c r="Q117" s="16">
        <v>4</v>
      </c>
      <c r="R117" s="16">
        <v>4</v>
      </c>
      <c r="S117" s="16">
        <v>52</v>
      </c>
      <c r="T117" s="16">
        <v>158185</v>
      </c>
      <c r="U117" s="16">
        <v>6711</v>
      </c>
      <c r="V117" s="16">
        <v>150092</v>
      </c>
      <c r="W117" s="16">
        <v>11736</v>
      </c>
      <c r="X117" s="16">
        <v>15820</v>
      </c>
      <c r="Y117" s="16">
        <v>23727</v>
      </c>
      <c r="Z117" s="16">
        <v>25064</v>
      </c>
      <c r="AA117" s="16">
        <v>3149</v>
      </c>
      <c r="AB117" s="16">
        <v>3036</v>
      </c>
      <c r="AC117" s="16">
        <v>3036</v>
      </c>
    </row>
    <row r="118" spans="1:29" ht="12.75">
      <c r="A118" s="15" t="s">
        <v>87</v>
      </c>
      <c r="B118" s="16">
        <v>3</v>
      </c>
      <c r="C118" s="15" t="s">
        <v>60</v>
      </c>
      <c r="D118" s="16">
        <v>24596</v>
      </c>
      <c r="E118" s="16">
        <v>5474</v>
      </c>
      <c r="F118" s="16">
        <v>1215</v>
      </c>
      <c r="G118" s="16">
        <v>24083</v>
      </c>
      <c r="H118" s="16">
        <v>1734</v>
      </c>
      <c r="I118" s="16">
        <v>2584</v>
      </c>
      <c r="J118" s="16">
        <v>3872</v>
      </c>
      <c r="K118" s="16">
        <v>8162</v>
      </c>
      <c r="L118" s="16">
        <v>110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163347</v>
      </c>
      <c r="U118" s="16">
        <v>21915</v>
      </c>
      <c r="V118" s="16">
        <v>143617</v>
      </c>
      <c r="W118" s="16">
        <v>17848</v>
      </c>
      <c r="X118" s="16">
        <v>16336</v>
      </c>
      <c r="Y118" s="16">
        <v>24503</v>
      </c>
      <c r="Z118" s="16">
        <v>48114</v>
      </c>
      <c r="AA118" s="16">
        <v>3705</v>
      </c>
      <c r="AB118" s="16">
        <v>4280</v>
      </c>
      <c r="AC118" s="16">
        <v>4280</v>
      </c>
    </row>
    <row r="119" spans="1:29" ht="12.75">
      <c r="A119" s="15" t="s">
        <v>87</v>
      </c>
      <c r="B119" s="16">
        <v>4</v>
      </c>
      <c r="C119" s="15" t="s">
        <v>60</v>
      </c>
      <c r="D119" s="16">
        <v>24309</v>
      </c>
      <c r="E119" s="16">
        <v>8052</v>
      </c>
      <c r="F119" s="16">
        <v>1230</v>
      </c>
      <c r="G119" s="16">
        <v>24570</v>
      </c>
      <c r="H119" s="16">
        <v>1652</v>
      </c>
      <c r="I119" s="16">
        <v>2560</v>
      </c>
      <c r="J119" s="16">
        <v>0</v>
      </c>
      <c r="K119" s="16">
        <v>10115</v>
      </c>
      <c r="L119" s="16">
        <v>0</v>
      </c>
      <c r="M119" s="16">
        <v>186</v>
      </c>
      <c r="N119" s="16">
        <v>2698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166011</v>
      </c>
      <c r="U119" s="16">
        <v>44409</v>
      </c>
      <c r="V119" s="16">
        <v>150023</v>
      </c>
      <c r="W119" s="16">
        <v>17360</v>
      </c>
      <c r="X119" s="16">
        <v>16604</v>
      </c>
      <c r="Y119" s="16">
        <v>0</v>
      </c>
      <c r="Z119" s="16">
        <v>60113</v>
      </c>
      <c r="AA119" s="16">
        <v>0</v>
      </c>
      <c r="AB119" s="16">
        <v>478</v>
      </c>
      <c r="AC119" s="16">
        <v>478</v>
      </c>
    </row>
  </sheetData>
  <sheetProtection/>
  <mergeCells count="32">
    <mergeCell ref="D3:N3"/>
    <mergeCell ref="O3:S3"/>
    <mergeCell ref="T3:AC3"/>
    <mergeCell ref="A1:AC1"/>
    <mergeCell ref="D4:F4"/>
    <mergeCell ref="G4:H4"/>
    <mergeCell ref="I4:M4"/>
    <mergeCell ref="N4:N6"/>
    <mergeCell ref="D5:D6"/>
    <mergeCell ref="E5:E6"/>
    <mergeCell ref="F5:F6"/>
    <mergeCell ref="G5:G6"/>
    <mergeCell ref="H5:H6"/>
    <mergeCell ref="I5:M5"/>
    <mergeCell ref="O4:R4"/>
    <mergeCell ref="S4:S6"/>
    <mergeCell ref="T4:W4"/>
    <mergeCell ref="X4:AB4"/>
    <mergeCell ref="Y5:Y6"/>
    <mergeCell ref="Z5:Z6"/>
    <mergeCell ref="AA5:AA6"/>
    <mergeCell ref="AB5:AB6"/>
    <mergeCell ref="AC4:AC6"/>
    <mergeCell ref="O5:O6"/>
    <mergeCell ref="P5:P6"/>
    <mergeCell ref="Q5:Q6"/>
    <mergeCell ref="R5:R6"/>
    <mergeCell ref="T5:T6"/>
    <mergeCell ref="U5:U6"/>
    <mergeCell ref="V5:V6"/>
    <mergeCell ref="W5:W6"/>
    <mergeCell ref="X5:X6"/>
  </mergeCells>
  <printOptions/>
  <pageMargins left="0.46" right="0.18" top="0.19" bottom="0.35" header="0.17" footer="0.17"/>
  <pageSetup horizontalDpi="600" verticalDpi="600" orientation="landscape" paperSize="9" scale="80" r:id="rId1"/>
  <headerFooter alignWithMargins="0">
    <oddFooter>&amp;R&amp;Pот&amp;P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AI7" sqref="AI7"/>
    </sheetView>
  </sheetViews>
  <sheetFormatPr defaultColWidth="9.140625" defaultRowHeight="12.75"/>
  <cols>
    <col min="1" max="1" width="2.57421875" style="107" customWidth="1"/>
    <col min="2" max="2" width="2.140625" style="107" customWidth="1"/>
    <col min="3" max="3" width="3.8515625" style="107" customWidth="1"/>
    <col min="4" max="4" width="5.28125" style="107" customWidth="1"/>
    <col min="5" max="5" width="4.57421875" style="107" customWidth="1"/>
    <col min="6" max="6" width="4.00390625" style="107" customWidth="1"/>
    <col min="7" max="7" width="4.28125" style="107" customWidth="1"/>
    <col min="8" max="8" width="5.57421875" style="107" customWidth="1"/>
    <col min="9" max="9" width="3.8515625" style="107" customWidth="1"/>
    <col min="10" max="11" width="5.28125" style="107" customWidth="1"/>
    <col min="12" max="12" width="4.57421875" style="107" customWidth="1"/>
    <col min="13" max="13" width="5.421875" style="107" customWidth="1"/>
    <col min="14" max="14" width="4.8515625" style="107" customWidth="1"/>
    <col min="15" max="15" width="5.00390625" style="107" customWidth="1"/>
    <col min="16" max="16" width="4.57421875" style="107" customWidth="1"/>
    <col min="17" max="17" width="4.140625" style="107" customWidth="1"/>
    <col min="18" max="18" width="4.8515625" style="107" customWidth="1"/>
    <col min="19" max="19" width="3.7109375" style="107" customWidth="1"/>
    <col min="20" max="20" width="4.7109375" style="107" customWidth="1"/>
    <col min="21" max="21" width="6.28125" style="107" customWidth="1"/>
    <col min="22" max="22" width="5.8515625" style="107" customWidth="1"/>
    <col min="23" max="26" width="4.8515625" style="107" customWidth="1"/>
    <col min="27" max="27" width="6.57421875" style="107" customWidth="1"/>
    <col min="28" max="28" width="7.00390625" style="107" customWidth="1"/>
    <col min="29" max="29" width="7.28125" style="107" customWidth="1"/>
    <col min="30" max="30" width="6.00390625" style="107" customWidth="1"/>
    <col min="31" max="31" width="5.7109375" style="107" customWidth="1"/>
    <col min="32" max="32" width="4.7109375" style="107" customWidth="1"/>
    <col min="33" max="33" width="5.28125" style="107" customWidth="1"/>
    <col min="34" max="34" width="6.140625" style="107" customWidth="1"/>
    <col min="35" max="36" width="5.00390625" style="107" customWidth="1"/>
    <col min="37" max="37" width="4.421875" style="107" customWidth="1"/>
    <col min="38" max="38" width="5.28125" style="107" customWidth="1"/>
    <col min="39" max="39" width="7.00390625" style="107" customWidth="1"/>
    <col min="40" max="16384" width="9.140625" style="107" customWidth="1"/>
  </cols>
  <sheetData>
    <row r="1" spans="1:39" ht="10.5">
      <c r="A1" s="174" t="s">
        <v>222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</row>
    <row r="2" spans="1:39" s="64" customFormat="1" ht="9.75">
      <c r="A2" s="168" t="s">
        <v>88</v>
      </c>
      <c r="B2" s="168" t="s">
        <v>124</v>
      </c>
      <c r="C2" s="168" t="s">
        <v>89</v>
      </c>
      <c r="D2" s="151" t="s">
        <v>90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16" t="s">
        <v>91</v>
      </c>
      <c r="X2" s="116"/>
      <c r="Y2" s="116"/>
      <c r="Z2" s="116"/>
      <c r="AA2" s="116"/>
      <c r="AB2" s="117"/>
      <c r="AC2" s="153" t="s">
        <v>92</v>
      </c>
      <c r="AD2" s="153"/>
      <c r="AE2" s="153"/>
      <c r="AF2" s="153"/>
      <c r="AG2" s="153"/>
      <c r="AH2" s="153"/>
      <c r="AI2" s="153"/>
      <c r="AJ2" s="153"/>
      <c r="AK2" s="153"/>
      <c r="AL2" s="153"/>
      <c r="AM2" s="153"/>
    </row>
    <row r="3" spans="1:39" s="64" customFormat="1" ht="39.75" customHeight="1">
      <c r="A3" s="168"/>
      <c r="B3" s="168"/>
      <c r="C3" s="168"/>
      <c r="D3" s="146" t="s">
        <v>125</v>
      </c>
      <c r="E3" s="146"/>
      <c r="F3" s="146"/>
      <c r="G3" s="146"/>
      <c r="H3" s="146" t="s">
        <v>126</v>
      </c>
      <c r="I3" s="146"/>
      <c r="J3" s="146"/>
      <c r="K3" s="146" t="s">
        <v>127</v>
      </c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8" t="s">
        <v>129</v>
      </c>
      <c r="X3" s="148"/>
      <c r="Y3" s="148"/>
      <c r="Z3" s="148"/>
      <c r="AA3" s="148"/>
      <c r="AB3" s="148"/>
      <c r="AC3" s="148" t="s">
        <v>131</v>
      </c>
      <c r="AD3" s="148"/>
      <c r="AE3" s="148"/>
      <c r="AF3" s="148"/>
      <c r="AG3" s="146" t="s">
        <v>132</v>
      </c>
      <c r="AH3" s="146"/>
      <c r="AI3" s="146"/>
      <c r="AJ3" s="146"/>
      <c r="AK3" s="146"/>
      <c r="AL3" s="146"/>
      <c r="AM3" s="146"/>
    </row>
    <row r="4" spans="1:39" s="64" customFormat="1" ht="24" customHeight="1">
      <c r="A4" s="168"/>
      <c r="B4" s="168"/>
      <c r="C4" s="168"/>
      <c r="D4" s="168" t="s">
        <v>194</v>
      </c>
      <c r="E4" s="168" t="s">
        <v>195</v>
      </c>
      <c r="F4" s="168" t="s">
        <v>196</v>
      </c>
      <c r="G4" s="168" t="s">
        <v>197</v>
      </c>
      <c r="H4" s="168" t="s">
        <v>198</v>
      </c>
      <c r="I4" s="168" t="s">
        <v>199</v>
      </c>
      <c r="J4" s="168" t="s">
        <v>200</v>
      </c>
      <c r="K4" s="146" t="s">
        <v>137</v>
      </c>
      <c r="L4" s="146"/>
      <c r="M4" s="146"/>
      <c r="N4" s="146"/>
      <c r="O4" s="146"/>
      <c r="P4" s="146" t="s">
        <v>138</v>
      </c>
      <c r="Q4" s="146"/>
      <c r="R4" s="146"/>
      <c r="S4" s="146"/>
      <c r="T4" s="146"/>
      <c r="U4" s="146" t="s">
        <v>128</v>
      </c>
      <c r="V4" s="146" t="s">
        <v>203</v>
      </c>
      <c r="W4" s="168" t="s">
        <v>3</v>
      </c>
      <c r="X4" s="168" t="s">
        <v>4</v>
      </c>
      <c r="Y4" s="168" t="s">
        <v>5</v>
      </c>
      <c r="Z4" s="168" t="s">
        <v>6</v>
      </c>
      <c r="AA4" s="146" t="s">
        <v>130</v>
      </c>
      <c r="AB4" s="146" t="s">
        <v>204</v>
      </c>
      <c r="AC4" s="168" t="s">
        <v>7</v>
      </c>
      <c r="AD4" s="168" t="s">
        <v>144</v>
      </c>
      <c r="AE4" s="168" t="s">
        <v>8</v>
      </c>
      <c r="AF4" s="168" t="s">
        <v>9</v>
      </c>
      <c r="AG4" s="168" t="s">
        <v>10</v>
      </c>
      <c r="AH4" s="168" t="s">
        <v>205</v>
      </c>
      <c r="AI4" s="168" t="s">
        <v>147</v>
      </c>
      <c r="AJ4" s="168" t="s">
        <v>148</v>
      </c>
      <c r="AK4" s="168" t="s">
        <v>206</v>
      </c>
      <c r="AL4" s="168" t="s">
        <v>207</v>
      </c>
      <c r="AM4" s="146" t="s">
        <v>101</v>
      </c>
    </row>
    <row r="5" spans="1:39" s="115" customFormat="1" ht="240" customHeight="1" thickBo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22" t="s">
        <v>201</v>
      </c>
      <c r="L5" s="22" t="s">
        <v>202</v>
      </c>
      <c r="M5" s="22" t="s">
        <v>11</v>
      </c>
      <c r="N5" s="22" t="s">
        <v>12</v>
      </c>
      <c r="O5" s="22" t="s">
        <v>13</v>
      </c>
      <c r="P5" s="22" t="s">
        <v>14</v>
      </c>
      <c r="Q5" s="22" t="s">
        <v>15</v>
      </c>
      <c r="R5" s="22" t="s">
        <v>16</v>
      </c>
      <c r="S5" s="22" t="s">
        <v>17</v>
      </c>
      <c r="T5" s="22" t="s">
        <v>18</v>
      </c>
      <c r="U5" s="147"/>
      <c r="V5" s="147"/>
      <c r="W5" s="170"/>
      <c r="X5" s="170"/>
      <c r="Y5" s="170"/>
      <c r="Z5" s="170"/>
      <c r="AA5" s="147"/>
      <c r="AB5" s="147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47"/>
    </row>
    <row r="6" spans="1:39" s="110" customFormat="1" ht="12" customHeight="1" thickBot="1" thickTop="1">
      <c r="A6" s="109">
        <v>1</v>
      </c>
      <c r="B6" s="109">
        <f>A6+1</f>
        <v>2</v>
      </c>
      <c r="C6" s="109">
        <f aca="true" t="shared" si="0" ref="C6:AM6">B6+1</f>
        <v>3</v>
      </c>
      <c r="D6" s="109">
        <f t="shared" si="0"/>
        <v>4</v>
      </c>
      <c r="E6" s="109">
        <f t="shared" si="0"/>
        <v>5</v>
      </c>
      <c r="F6" s="109">
        <f t="shared" si="0"/>
        <v>6</v>
      </c>
      <c r="G6" s="109">
        <f t="shared" si="0"/>
        <v>7</v>
      </c>
      <c r="H6" s="109">
        <f t="shared" si="0"/>
        <v>8</v>
      </c>
      <c r="I6" s="109">
        <f t="shared" si="0"/>
        <v>9</v>
      </c>
      <c r="J6" s="109">
        <f t="shared" si="0"/>
        <v>10</v>
      </c>
      <c r="K6" s="109">
        <f t="shared" si="0"/>
        <v>11</v>
      </c>
      <c r="L6" s="109">
        <f t="shared" si="0"/>
        <v>12</v>
      </c>
      <c r="M6" s="109">
        <f t="shared" si="0"/>
        <v>13</v>
      </c>
      <c r="N6" s="109">
        <f t="shared" si="0"/>
        <v>14</v>
      </c>
      <c r="O6" s="109">
        <f t="shared" si="0"/>
        <v>15</v>
      </c>
      <c r="P6" s="109">
        <f t="shared" si="0"/>
        <v>16</v>
      </c>
      <c r="Q6" s="109">
        <f t="shared" si="0"/>
        <v>17</v>
      </c>
      <c r="R6" s="109">
        <f t="shared" si="0"/>
        <v>18</v>
      </c>
      <c r="S6" s="109">
        <f t="shared" si="0"/>
        <v>19</v>
      </c>
      <c r="T6" s="109">
        <f t="shared" si="0"/>
        <v>20</v>
      </c>
      <c r="U6" s="109">
        <f t="shared" si="0"/>
        <v>21</v>
      </c>
      <c r="V6" s="109">
        <f t="shared" si="0"/>
        <v>22</v>
      </c>
      <c r="W6" s="109">
        <f t="shared" si="0"/>
        <v>23</v>
      </c>
      <c r="X6" s="109">
        <f t="shared" si="0"/>
        <v>24</v>
      </c>
      <c r="Y6" s="109">
        <f t="shared" si="0"/>
        <v>25</v>
      </c>
      <c r="Z6" s="109">
        <f t="shared" si="0"/>
        <v>26</v>
      </c>
      <c r="AA6" s="109">
        <f t="shared" si="0"/>
        <v>27</v>
      </c>
      <c r="AB6" s="109">
        <f t="shared" si="0"/>
        <v>28</v>
      </c>
      <c r="AC6" s="109">
        <f t="shared" si="0"/>
        <v>29</v>
      </c>
      <c r="AD6" s="109">
        <f t="shared" si="0"/>
        <v>30</v>
      </c>
      <c r="AE6" s="109">
        <f t="shared" si="0"/>
        <v>31</v>
      </c>
      <c r="AF6" s="109">
        <f t="shared" si="0"/>
        <v>32</v>
      </c>
      <c r="AG6" s="109">
        <f t="shared" si="0"/>
        <v>33</v>
      </c>
      <c r="AH6" s="109">
        <f t="shared" si="0"/>
        <v>34</v>
      </c>
      <c r="AI6" s="109">
        <f t="shared" si="0"/>
        <v>35</v>
      </c>
      <c r="AJ6" s="109">
        <f t="shared" si="0"/>
        <v>36</v>
      </c>
      <c r="AK6" s="109">
        <f t="shared" si="0"/>
        <v>37</v>
      </c>
      <c r="AL6" s="109">
        <f t="shared" si="0"/>
        <v>38</v>
      </c>
      <c r="AM6" s="109">
        <f t="shared" si="0"/>
        <v>39</v>
      </c>
    </row>
    <row r="7" spans="1:39" ht="12.75" customHeight="1" thickTop="1">
      <c r="A7" s="111" t="s">
        <v>58</v>
      </c>
      <c r="B7" s="112">
        <v>3</v>
      </c>
      <c r="C7" s="112" t="s">
        <v>208</v>
      </c>
      <c r="D7" s="112">
        <v>53003</v>
      </c>
      <c r="E7" s="112">
        <v>10047</v>
      </c>
      <c r="F7" s="112">
        <v>523</v>
      </c>
      <c r="G7" s="112">
        <v>0</v>
      </c>
      <c r="H7" s="112">
        <v>45985</v>
      </c>
      <c r="I7" s="112">
        <v>11</v>
      </c>
      <c r="J7" s="112">
        <v>2023</v>
      </c>
      <c r="K7" s="112">
        <v>5303</v>
      </c>
      <c r="L7" s="112">
        <v>7952</v>
      </c>
      <c r="M7" s="112">
        <v>19946</v>
      </c>
      <c r="N7" s="111">
        <v>737</v>
      </c>
      <c r="O7" s="112">
        <v>304</v>
      </c>
      <c r="P7" s="112">
        <v>49</v>
      </c>
      <c r="Q7" s="112">
        <v>75</v>
      </c>
      <c r="R7" s="112">
        <v>564</v>
      </c>
      <c r="S7" s="112">
        <v>0</v>
      </c>
      <c r="T7" s="112">
        <v>3</v>
      </c>
      <c r="U7" s="112">
        <v>0</v>
      </c>
      <c r="V7" s="112">
        <v>0</v>
      </c>
      <c r="W7" s="112">
        <v>0</v>
      </c>
      <c r="X7" s="112">
        <v>16</v>
      </c>
      <c r="Y7" s="112">
        <v>0</v>
      </c>
      <c r="Z7" s="112">
        <v>16</v>
      </c>
      <c r="AA7" s="111">
        <v>0</v>
      </c>
      <c r="AB7" s="112">
        <v>0</v>
      </c>
      <c r="AC7" s="112">
        <v>316864</v>
      </c>
      <c r="AD7" s="112">
        <v>109534</v>
      </c>
      <c r="AE7" s="112">
        <v>228715</v>
      </c>
      <c r="AF7" s="112">
        <v>2459</v>
      </c>
      <c r="AG7" s="112">
        <v>31680</v>
      </c>
      <c r="AH7" s="112">
        <v>47531</v>
      </c>
      <c r="AI7" s="112">
        <v>225500</v>
      </c>
      <c r="AJ7" s="112">
        <v>608</v>
      </c>
      <c r="AK7" s="112">
        <v>289</v>
      </c>
      <c r="AL7" s="112">
        <v>0</v>
      </c>
      <c r="AM7" s="112">
        <v>0</v>
      </c>
    </row>
    <row r="8" spans="1:39" ht="12.75" customHeight="1">
      <c r="A8" s="111" t="s">
        <v>58</v>
      </c>
      <c r="B8" s="112">
        <v>4</v>
      </c>
      <c r="C8" s="112" t="s">
        <v>208</v>
      </c>
      <c r="D8" s="112">
        <v>53749</v>
      </c>
      <c r="E8" s="112">
        <v>18854</v>
      </c>
      <c r="F8" s="112">
        <v>553</v>
      </c>
      <c r="G8" s="112">
        <v>562</v>
      </c>
      <c r="H8" s="112">
        <v>48273</v>
      </c>
      <c r="I8" s="112">
        <v>13</v>
      </c>
      <c r="J8" s="112">
        <v>1985</v>
      </c>
      <c r="K8" s="112">
        <v>5378</v>
      </c>
      <c r="L8" s="112">
        <v>0</v>
      </c>
      <c r="M8" s="112">
        <v>28691</v>
      </c>
      <c r="N8" s="111">
        <v>0</v>
      </c>
      <c r="O8" s="112">
        <v>968</v>
      </c>
      <c r="P8" s="112">
        <v>54</v>
      </c>
      <c r="Q8" s="112">
        <v>0</v>
      </c>
      <c r="R8" s="112">
        <v>1156</v>
      </c>
      <c r="S8" s="112">
        <v>0</v>
      </c>
      <c r="T8" s="112">
        <v>0</v>
      </c>
      <c r="U8" s="112">
        <v>0</v>
      </c>
      <c r="V8" s="112">
        <v>0</v>
      </c>
      <c r="W8" s="112">
        <v>4</v>
      </c>
      <c r="X8" s="112">
        <v>16</v>
      </c>
      <c r="Y8" s="112">
        <v>1</v>
      </c>
      <c r="Z8" s="112">
        <v>13</v>
      </c>
      <c r="AA8" s="111">
        <v>0</v>
      </c>
      <c r="AB8" s="112">
        <v>0</v>
      </c>
      <c r="AC8" s="112">
        <v>317552</v>
      </c>
      <c r="AD8" s="112">
        <v>223728</v>
      </c>
      <c r="AE8" s="112">
        <v>258253</v>
      </c>
      <c r="AF8" s="112">
        <v>3192</v>
      </c>
      <c r="AG8" s="112">
        <v>31754</v>
      </c>
      <c r="AH8" s="112">
        <v>0</v>
      </c>
      <c r="AI8" s="112">
        <v>313877</v>
      </c>
      <c r="AJ8" s="112">
        <v>0</v>
      </c>
      <c r="AK8" s="112">
        <v>2286</v>
      </c>
      <c r="AL8" s="112">
        <v>0</v>
      </c>
      <c r="AM8" s="112">
        <v>0</v>
      </c>
    </row>
    <row r="9" spans="1:39" ht="12.75" customHeight="1">
      <c r="A9" s="111" t="s">
        <v>61</v>
      </c>
      <c r="B9" s="112">
        <v>3</v>
      </c>
      <c r="C9" s="112" t="s">
        <v>208</v>
      </c>
      <c r="D9" s="112">
        <v>62967</v>
      </c>
      <c r="E9" s="112">
        <v>20370</v>
      </c>
      <c r="F9" s="112">
        <v>110</v>
      </c>
      <c r="G9" s="112">
        <v>151</v>
      </c>
      <c r="H9" s="112">
        <v>55921</v>
      </c>
      <c r="I9" s="112">
        <v>57</v>
      </c>
      <c r="J9" s="112">
        <v>1622</v>
      </c>
      <c r="K9" s="112">
        <v>6307</v>
      </c>
      <c r="L9" s="112">
        <v>9446</v>
      </c>
      <c r="M9" s="112">
        <v>32069</v>
      </c>
      <c r="N9" s="111">
        <v>700</v>
      </c>
      <c r="O9" s="112">
        <v>180</v>
      </c>
      <c r="P9" s="112">
        <v>8</v>
      </c>
      <c r="Q9" s="112">
        <v>14</v>
      </c>
      <c r="R9" s="112">
        <v>233</v>
      </c>
      <c r="S9" s="112">
        <v>0</v>
      </c>
      <c r="T9" s="112">
        <v>21</v>
      </c>
      <c r="U9" s="112">
        <v>0</v>
      </c>
      <c r="V9" s="112">
        <v>0</v>
      </c>
      <c r="W9" s="112">
        <v>19</v>
      </c>
      <c r="X9" s="112">
        <v>18</v>
      </c>
      <c r="Y9" s="112">
        <v>1</v>
      </c>
      <c r="Z9" s="112">
        <v>0</v>
      </c>
      <c r="AA9" s="111">
        <v>0</v>
      </c>
      <c r="AB9" s="112">
        <v>0</v>
      </c>
      <c r="AC9" s="112">
        <v>394162</v>
      </c>
      <c r="AD9" s="112">
        <v>192205</v>
      </c>
      <c r="AE9" s="112">
        <v>323013</v>
      </c>
      <c r="AF9" s="112">
        <v>1608</v>
      </c>
      <c r="AG9" s="112">
        <v>39429</v>
      </c>
      <c r="AH9" s="112">
        <v>59135</v>
      </c>
      <c r="AI9" s="112">
        <v>299536</v>
      </c>
      <c r="AJ9" s="112">
        <v>2895</v>
      </c>
      <c r="AK9" s="112">
        <v>1568</v>
      </c>
      <c r="AL9" s="112">
        <v>0</v>
      </c>
      <c r="AM9" s="112">
        <v>0</v>
      </c>
    </row>
    <row r="10" spans="1:39" ht="12.75" customHeight="1">
      <c r="A10" s="111" t="s">
        <v>61</v>
      </c>
      <c r="B10" s="112">
        <v>4</v>
      </c>
      <c r="C10" s="112" t="s">
        <v>208</v>
      </c>
      <c r="D10" s="112">
        <v>63160</v>
      </c>
      <c r="E10" s="112">
        <v>29489</v>
      </c>
      <c r="F10" s="112">
        <v>108</v>
      </c>
      <c r="G10" s="112">
        <v>233</v>
      </c>
      <c r="H10" s="112">
        <v>55676</v>
      </c>
      <c r="I10" s="112">
        <v>78</v>
      </c>
      <c r="J10" s="112">
        <v>2617</v>
      </c>
      <c r="K10" s="112">
        <v>6328</v>
      </c>
      <c r="L10" s="112">
        <v>0</v>
      </c>
      <c r="M10" s="112">
        <v>41591</v>
      </c>
      <c r="N10" s="111">
        <v>0</v>
      </c>
      <c r="O10" s="112">
        <v>907</v>
      </c>
      <c r="P10" s="112">
        <v>8</v>
      </c>
      <c r="Q10" s="112">
        <v>0</v>
      </c>
      <c r="R10" s="112">
        <v>294</v>
      </c>
      <c r="S10" s="112">
        <v>0</v>
      </c>
      <c r="T10" s="112">
        <v>23</v>
      </c>
      <c r="U10" s="112">
        <v>0</v>
      </c>
      <c r="V10" s="112">
        <v>0</v>
      </c>
      <c r="W10" s="112">
        <v>14</v>
      </c>
      <c r="X10" s="112">
        <v>11</v>
      </c>
      <c r="Y10" s="112">
        <v>3</v>
      </c>
      <c r="Z10" s="112">
        <v>0</v>
      </c>
      <c r="AA10" s="111">
        <v>0</v>
      </c>
      <c r="AB10" s="112">
        <v>0</v>
      </c>
      <c r="AC10" s="112">
        <v>395717</v>
      </c>
      <c r="AD10" s="112">
        <v>294685</v>
      </c>
      <c r="AE10" s="112">
        <v>346480</v>
      </c>
      <c r="AF10" s="112">
        <v>2379</v>
      </c>
      <c r="AG10" s="112">
        <v>39570</v>
      </c>
      <c r="AH10" s="112">
        <v>0</v>
      </c>
      <c r="AI10" s="112">
        <v>385696</v>
      </c>
      <c r="AJ10" s="112">
        <v>0</v>
      </c>
      <c r="AK10" s="112">
        <v>4591</v>
      </c>
      <c r="AL10" s="112">
        <v>0</v>
      </c>
      <c r="AM10" s="112">
        <v>0</v>
      </c>
    </row>
    <row r="11" spans="1:39" ht="12.75" customHeight="1">
      <c r="A11" s="111" t="s">
        <v>62</v>
      </c>
      <c r="B11" s="112">
        <v>3</v>
      </c>
      <c r="C11" s="112" t="s">
        <v>208</v>
      </c>
      <c r="D11" s="112">
        <v>79495</v>
      </c>
      <c r="E11" s="112">
        <v>23587</v>
      </c>
      <c r="F11" s="112">
        <v>0</v>
      </c>
      <c r="G11" s="112">
        <v>0</v>
      </c>
      <c r="H11" s="112">
        <v>75278</v>
      </c>
      <c r="I11" s="112">
        <v>0</v>
      </c>
      <c r="J11" s="112">
        <v>431</v>
      </c>
      <c r="K11" s="112">
        <v>7957</v>
      </c>
      <c r="L11" s="112">
        <v>11938</v>
      </c>
      <c r="M11" s="112">
        <v>35440</v>
      </c>
      <c r="N11" s="111">
        <v>541</v>
      </c>
      <c r="O11" s="112">
        <v>551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6891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1">
        <v>0</v>
      </c>
      <c r="AB11" s="112">
        <v>0</v>
      </c>
      <c r="AC11" s="112">
        <v>493735</v>
      </c>
      <c r="AD11" s="112">
        <v>237732</v>
      </c>
      <c r="AE11" s="112">
        <v>427460</v>
      </c>
      <c r="AF11" s="112">
        <v>761</v>
      </c>
      <c r="AG11" s="112">
        <v>49390</v>
      </c>
      <c r="AH11" s="112">
        <v>74074</v>
      </c>
      <c r="AI11" s="112">
        <v>352074</v>
      </c>
      <c r="AJ11" s="112">
        <v>1368</v>
      </c>
      <c r="AK11" s="112">
        <v>554</v>
      </c>
      <c r="AL11" s="112">
        <v>554</v>
      </c>
      <c r="AM11" s="112">
        <v>0</v>
      </c>
    </row>
    <row r="12" spans="1:39" ht="12.75" customHeight="1">
      <c r="A12" s="111" t="s">
        <v>62</v>
      </c>
      <c r="B12" s="112">
        <v>4</v>
      </c>
      <c r="C12" s="112" t="s">
        <v>208</v>
      </c>
      <c r="D12" s="112">
        <v>80266</v>
      </c>
      <c r="E12" s="112">
        <v>34703</v>
      </c>
      <c r="F12" s="112">
        <v>0</v>
      </c>
      <c r="G12" s="112">
        <v>0</v>
      </c>
      <c r="H12" s="112">
        <v>75260</v>
      </c>
      <c r="I12" s="112">
        <v>0</v>
      </c>
      <c r="J12" s="112">
        <v>463</v>
      </c>
      <c r="K12" s="112">
        <v>8037</v>
      </c>
      <c r="L12" s="112">
        <v>0</v>
      </c>
      <c r="M12" s="112">
        <v>47967</v>
      </c>
      <c r="N12" s="111">
        <v>0</v>
      </c>
      <c r="O12" s="112">
        <v>684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8554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1">
        <v>0</v>
      </c>
      <c r="AB12" s="112">
        <v>0</v>
      </c>
      <c r="AC12" s="112">
        <v>496454</v>
      </c>
      <c r="AD12" s="112">
        <v>348930</v>
      </c>
      <c r="AE12" s="112">
        <v>426852</v>
      </c>
      <c r="AF12" s="112">
        <v>570</v>
      </c>
      <c r="AG12" s="112">
        <v>49663</v>
      </c>
      <c r="AH12" s="112">
        <v>0</v>
      </c>
      <c r="AI12" s="112">
        <v>469007</v>
      </c>
      <c r="AJ12" s="112">
        <v>0</v>
      </c>
      <c r="AK12" s="112">
        <v>1394</v>
      </c>
      <c r="AL12" s="112">
        <v>1394</v>
      </c>
      <c r="AM12" s="112">
        <v>0</v>
      </c>
    </row>
    <row r="13" spans="1:39" ht="12.75" customHeight="1">
      <c r="A13" s="111" t="s">
        <v>63</v>
      </c>
      <c r="B13" s="112">
        <v>3</v>
      </c>
      <c r="C13" s="112" t="s">
        <v>208</v>
      </c>
      <c r="D13" s="112">
        <v>39876</v>
      </c>
      <c r="E13" s="112">
        <v>3292</v>
      </c>
      <c r="F13" s="112">
        <v>2759</v>
      </c>
      <c r="G13" s="112">
        <v>0</v>
      </c>
      <c r="H13" s="112">
        <v>36650</v>
      </c>
      <c r="I13" s="112">
        <v>102</v>
      </c>
      <c r="J13" s="112">
        <v>1396</v>
      </c>
      <c r="K13" s="112">
        <v>3994</v>
      </c>
      <c r="L13" s="112">
        <v>5986</v>
      </c>
      <c r="M13" s="112">
        <v>8370</v>
      </c>
      <c r="N13" s="111">
        <v>371</v>
      </c>
      <c r="O13" s="112">
        <v>85</v>
      </c>
      <c r="P13" s="112">
        <v>311</v>
      </c>
      <c r="Q13" s="112">
        <v>467</v>
      </c>
      <c r="R13" s="112">
        <v>2968</v>
      </c>
      <c r="S13" s="112">
        <v>0</v>
      </c>
      <c r="T13" s="112">
        <v>0</v>
      </c>
      <c r="U13" s="112">
        <v>950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1">
        <v>0</v>
      </c>
      <c r="AB13" s="112">
        <v>0</v>
      </c>
      <c r="AC13" s="112">
        <v>252894</v>
      </c>
      <c r="AD13" s="112">
        <v>53435</v>
      </c>
      <c r="AE13" s="112">
        <v>191232</v>
      </c>
      <c r="AF13" s="112">
        <v>5104</v>
      </c>
      <c r="AG13" s="112">
        <v>25297</v>
      </c>
      <c r="AH13" s="112">
        <v>37939</v>
      </c>
      <c r="AI13" s="112">
        <v>133924</v>
      </c>
      <c r="AJ13" s="112">
        <v>124</v>
      </c>
      <c r="AK13" s="112">
        <v>0</v>
      </c>
      <c r="AL13" s="112">
        <v>0</v>
      </c>
      <c r="AM13" s="112">
        <v>0</v>
      </c>
    </row>
    <row r="14" spans="1:39" ht="12.75" customHeight="1">
      <c r="A14" s="111" t="s">
        <v>63</v>
      </c>
      <c r="B14" s="112">
        <v>4</v>
      </c>
      <c r="C14" s="112" t="s">
        <v>208</v>
      </c>
      <c r="D14" s="112">
        <v>39652</v>
      </c>
      <c r="E14" s="112">
        <v>7885</v>
      </c>
      <c r="F14" s="112">
        <v>2703</v>
      </c>
      <c r="G14" s="112">
        <v>2930</v>
      </c>
      <c r="H14" s="112">
        <v>35902</v>
      </c>
      <c r="I14" s="112">
        <v>118</v>
      </c>
      <c r="J14" s="112">
        <v>1708</v>
      </c>
      <c r="K14" s="112">
        <v>3970</v>
      </c>
      <c r="L14" s="112">
        <v>0</v>
      </c>
      <c r="M14" s="112">
        <v>14185</v>
      </c>
      <c r="N14" s="111">
        <v>0</v>
      </c>
      <c r="O14" s="112">
        <v>288</v>
      </c>
      <c r="P14" s="112">
        <v>304</v>
      </c>
      <c r="Q14" s="112">
        <v>0</v>
      </c>
      <c r="R14" s="112">
        <v>5819</v>
      </c>
      <c r="S14" s="112">
        <v>0</v>
      </c>
      <c r="T14" s="112">
        <v>0</v>
      </c>
      <c r="U14" s="112">
        <v>3488</v>
      </c>
      <c r="V14" s="112">
        <v>0</v>
      </c>
      <c r="W14" s="112">
        <v>0</v>
      </c>
      <c r="X14" s="112">
        <v>0</v>
      </c>
      <c r="Y14" s="112">
        <v>0</v>
      </c>
      <c r="Z14" s="112">
        <v>0</v>
      </c>
      <c r="AA14" s="111">
        <v>0</v>
      </c>
      <c r="AB14" s="112">
        <v>0</v>
      </c>
      <c r="AC14" s="112">
        <v>250739</v>
      </c>
      <c r="AD14" s="112">
        <v>131475</v>
      </c>
      <c r="AE14" s="112">
        <v>200242</v>
      </c>
      <c r="AF14" s="112">
        <v>4349</v>
      </c>
      <c r="AG14" s="112">
        <v>25079</v>
      </c>
      <c r="AH14" s="112">
        <v>0</v>
      </c>
      <c r="AI14" s="112">
        <v>202707</v>
      </c>
      <c r="AJ14" s="112">
        <v>0</v>
      </c>
      <c r="AK14" s="112">
        <v>0</v>
      </c>
      <c r="AL14" s="112">
        <v>0</v>
      </c>
      <c r="AM14" s="112">
        <v>0</v>
      </c>
    </row>
    <row r="15" spans="1:39" ht="12.75" customHeight="1">
      <c r="A15" s="111" t="s">
        <v>64</v>
      </c>
      <c r="B15" s="112">
        <v>3</v>
      </c>
      <c r="C15" s="112" t="s">
        <v>208</v>
      </c>
      <c r="D15" s="112">
        <v>19895</v>
      </c>
      <c r="E15" s="112">
        <v>5984</v>
      </c>
      <c r="F15" s="112">
        <v>241</v>
      </c>
      <c r="G15" s="112">
        <v>175</v>
      </c>
      <c r="H15" s="112">
        <v>18115</v>
      </c>
      <c r="I15" s="112">
        <v>28</v>
      </c>
      <c r="J15" s="112">
        <v>660</v>
      </c>
      <c r="K15" s="112">
        <v>1995</v>
      </c>
      <c r="L15" s="112">
        <v>2987</v>
      </c>
      <c r="M15" s="112">
        <v>9120</v>
      </c>
      <c r="N15" s="111">
        <v>17</v>
      </c>
      <c r="O15" s="112">
        <v>14</v>
      </c>
      <c r="P15" s="112">
        <v>25</v>
      </c>
      <c r="Q15" s="112">
        <v>35</v>
      </c>
      <c r="R15" s="112">
        <v>413</v>
      </c>
      <c r="S15" s="112">
        <v>0</v>
      </c>
      <c r="T15" s="112">
        <v>0</v>
      </c>
      <c r="U15" s="112">
        <v>175</v>
      </c>
      <c r="V15" s="112">
        <v>0</v>
      </c>
      <c r="W15" s="112">
        <v>0</v>
      </c>
      <c r="X15" s="112">
        <v>0</v>
      </c>
      <c r="Y15" s="112">
        <v>0</v>
      </c>
      <c r="Z15" s="112">
        <v>0</v>
      </c>
      <c r="AA15" s="111">
        <v>0</v>
      </c>
      <c r="AB15" s="112">
        <v>0</v>
      </c>
      <c r="AC15" s="112">
        <v>117947</v>
      </c>
      <c r="AD15" s="112">
        <v>79181</v>
      </c>
      <c r="AE15" s="112">
        <v>83673</v>
      </c>
      <c r="AF15" s="112">
        <v>2615</v>
      </c>
      <c r="AG15" s="112">
        <v>11793</v>
      </c>
      <c r="AH15" s="112">
        <v>17693</v>
      </c>
      <c r="AI15" s="112">
        <v>122509</v>
      </c>
      <c r="AJ15" s="112">
        <v>0</v>
      </c>
      <c r="AK15" s="112">
        <v>0</v>
      </c>
      <c r="AL15" s="112">
        <v>0</v>
      </c>
      <c r="AM15" s="112">
        <v>0</v>
      </c>
    </row>
    <row r="16" spans="1:39" ht="12.75" customHeight="1">
      <c r="A16" s="111" t="s">
        <v>64</v>
      </c>
      <c r="B16" s="112">
        <v>4</v>
      </c>
      <c r="C16" s="112" t="s">
        <v>208</v>
      </c>
      <c r="D16" s="112">
        <v>19036</v>
      </c>
      <c r="E16" s="112">
        <v>9103</v>
      </c>
      <c r="F16" s="112">
        <v>39</v>
      </c>
      <c r="G16" s="112">
        <v>413</v>
      </c>
      <c r="H16" s="112">
        <v>18642</v>
      </c>
      <c r="I16" s="112">
        <v>19</v>
      </c>
      <c r="J16" s="112">
        <v>793</v>
      </c>
      <c r="K16" s="112">
        <v>1910</v>
      </c>
      <c r="L16" s="112">
        <v>0</v>
      </c>
      <c r="M16" s="112">
        <v>10622</v>
      </c>
      <c r="N16" s="111">
        <v>0</v>
      </c>
      <c r="O16" s="112">
        <v>8</v>
      </c>
      <c r="P16" s="112">
        <v>3</v>
      </c>
      <c r="Q16" s="112">
        <v>0</v>
      </c>
      <c r="R16" s="112">
        <v>436</v>
      </c>
      <c r="S16" s="112">
        <v>0</v>
      </c>
      <c r="T16" s="112">
        <v>0</v>
      </c>
      <c r="U16" s="112">
        <v>100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1">
        <v>0</v>
      </c>
      <c r="AB16" s="112">
        <v>0</v>
      </c>
      <c r="AC16" s="112">
        <v>116791</v>
      </c>
      <c r="AD16" s="112">
        <v>122509</v>
      </c>
      <c r="AE16" s="112">
        <v>96995</v>
      </c>
      <c r="AF16" s="112">
        <v>3719</v>
      </c>
      <c r="AG16" s="112">
        <v>11683</v>
      </c>
      <c r="AH16" s="112">
        <v>0</v>
      </c>
      <c r="AI16" s="112">
        <v>150264</v>
      </c>
      <c r="AJ16" s="112">
        <v>0</v>
      </c>
      <c r="AK16" s="112">
        <v>0</v>
      </c>
      <c r="AL16" s="112">
        <v>0</v>
      </c>
      <c r="AM16" s="112">
        <v>0</v>
      </c>
    </row>
    <row r="17" spans="1:39" ht="12.75" customHeight="1">
      <c r="A17" s="111" t="s">
        <v>65</v>
      </c>
      <c r="B17" s="112">
        <v>3</v>
      </c>
      <c r="C17" s="112" t="s">
        <v>208</v>
      </c>
      <c r="D17" s="112">
        <v>29993</v>
      </c>
      <c r="E17" s="112">
        <v>2716</v>
      </c>
      <c r="F17" s="112">
        <v>233</v>
      </c>
      <c r="G17" s="112">
        <v>0</v>
      </c>
      <c r="H17" s="112">
        <v>30599</v>
      </c>
      <c r="I17" s="112">
        <v>2</v>
      </c>
      <c r="J17" s="112">
        <v>1771</v>
      </c>
      <c r="K17" s="112">
        <v>3007</v>
      </c>
      <c r="L17" s="112">
        <v>4500</v>
      </c>
      <c r="M17" s="112">
        <v>681</v>
      </c>
      <c r="N17" s="111">
        <v>1488</v>
      </c>
      <c r="O17" s="112">
        <v>1215</v>
      </c>
      <c r="P17" s="112">
        <v>21</v>
      </c>
      <c r="Q17" s="112">
        <v>33</v>
      </c>
      <c r="R17" s="112">
        <v>252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1">
        <v>0</v>
      </c>
      <c r="AB17" s="112">
        <v>0</v>
      </c>
      <c r="AC17" s="112">
        <v>204175</v>
      </c>
      <c r="AD17" s="112">
        <v>57314</v>
      </c>
      <c r="AE17" s="112">
        <v>158691</v>
      </c>
      <c r="AF17" s="112">
        <v>4968</v>
      </c>
      <c r="AG17" s="112">
        <v>20414</v>
      </c>
      <c r="AH17" s="112">
        <v>30623</v>
      </c>
      <c r="AI17" s="112">
        <v>116714</v>
      </c>
      <c r="AJ17" s="112">
        <v>1616</v>
      </c>
      <c r="AK17" s="112">
        <v>777</v>
      </c>
      <c r="AL17" s="112">
        <v>0</v>
      </c>
      <c r="AM17" s="112">
        <v>0</v>
      </c>
    </row>
    <row r="18" spans="1:39" ht="12.75" customHeight="1">
      <c r="A18" s="111" t="s">
        <v>65</v>
      </c>
      <c r="B18" s="112">
        <v>4</v>
      </c>
      <c r="C18" s="112" t="s">
        <v>208</v>
      </c>
      <c r="D18" s="112">
        <v>32166</v>
      </c>
      <c r="E18" s="112">
        <v>-813</v>
      </c>
      <c r="F18" s="112">
        <v>139</v>
      </c>
      <c r="G18" s="112">
        <v>252</v>
      </c>
      <c r="H18" s="112">
        <v>34800</v>
      </c>
      <c r="I18" s="112">
        <v>0</v>
      </c>
      <c r="J18" s="112">
        <v>1883</v>
      </c>
      <c r="K18" s="112">
        <v>3225</v>
      </c>
      <c r="L18" s="112">
        <v>0</v>
      </c>
      <c r="M18" s="112">
        <v>291</v>
      </c>
      <c r="N18" s="111">
        <v>0</v>
      </c>
      <c r="O18" s="112">
        <v>2396</v>
      </c>
      <c r="P18" s="112">
        <v>14</v>
      </c>
      <c r="Q18" s="112">
        <v>0</v>
      </c>
      <c r="R18" s="112">
        <v>405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1">
        <v>0</v>
      </c>
      <c r="AB18" s="112">
        <v>0</v>
      </c>
      <c r="AC18" s="112">
        <v>209267</v>
      </c>
      <c r="AD18" s="112">
        <v>114101</v>
      </c>
      <c r="AE18" s="112">
        <v>169097</v>
      </c>
      <c r="AF18" s="112">
        <v>5031</v>
      </c>
      <c r="AG18" s="112">
        <v>20926</v>
      </c>
      <c r="AH18" s="112">
        <v>0</v>
      </c>
      <c r="AI18" s="112">
        <v>172214</v>
      </c>
      <c r="AJ18" s="112">
        <v>0</v>
      </c>
      <c r="AK18" s="112">
        <v>2045</v>
      </c>
      <c r="AL18" s="112">
        <v>0</v>
      </c>
      <c r="AM18" s="112">
        <v>0</v>
      </c>
    </row>
    <row r="19" spans="1:39" ht="12.75" customHeight="1">
      <c r="A19" s="111" t="s">
        <v>66</v>
      </c>
      <c r="B19" s="112">
        <v>3</v>
      </c>
      <c r="C19" s="112" t="s">
        <v>208</v>
      </c>
      <c r="D19" s="112">
        <v>22224</v>
      </c>
      <c r="E19" s="112">
        <v>4429</v>
      </c>
      <c r="F19" s="112">
        <v>17</v>
      </c>
      <c r="G19" s="112">
        <v>2</v>
      </c>
      <c r="H19" s="112">
        <v>22911</v>
      </c>
      <c r="I19" s="112">
        <v>1</v>
      </c>
      <c r="J19" s="112">
        <v>718</v>
      </c>
      <c r="K19" s="112">
        <v>2227</v>
      </c>
      <c r="L19" s="112">
        <v>3339</v>
      </c>
      <c r="M19" s="112">
        <v>5168</v>
      </c>
      <c r="N19" s="111">
        <v>665</v>
      </c>
      <c r="O19" s="112">
        <v>210</v>
      </c>
      <c r="P19" s="112">
        <v>0</v>
      </c>
      <c r="Q19" s="112">
        <v>0</v>
      </c>
      <c r="R19" s="112">
        <v>18</v>
      </c>
      <c r="S19" s="112">
        <v>0</v>
      </c>
      <c r="T19" s="112">
        <v>0</v>
      </c>
      <c r="U19" s="112">
        <v>4202</v>
      </c>
      <c r="V19" s="112">
        <v>3666</v>
      </c>
      <c r="W19" s="112">
        <v>0</v>
      </c>
      <c r="X19" s="112">
        <v>0</v>
      </c>
      <c r="Y19" s="112">
        <v>0</v>
      </c>
      <c r="Z19" s="112">
        <v>0</v>
      </c>
      <c r="AA19" s="111">
        <v>0</v>
      </c>
      <c r="AB19" s="112">
        <v>0</v>
      </c>
      <c r="AC19" s="112">
        <v>122679</v>
      </c>
      <c r="AD19" s="112">
        <v>47850</v>
      </c>
      <c r="AE19" s="112">
        <v>110504</v>
      </c>
      <c r="AF19" s="112">
        <v>5410</v>
      </c>
      <c r="AG19" s="112">
        <v>12271</v>
      </c>
      <c r="AH19" s="112">
        <v>18397</v>
      </c>
      <c r="AI19" s="112">
        <v>64151</v>
      </c>
      <c r="AJ19" s="112">
        <v>3099</v>
      </c>
      <c r="AK19" s="112">
        <v>2909</v>
      </c>
      <c r="AL19" s="112">
        <v>7452</v>
      </c>
      <c r="AM19" s="112">
        <v>7452</v>
      </c>
    </row>
    <row r="20" spans="1:39" ht="12.75" customHeight="1">
      <c r="A20" s="111" t="s">
        <v>66</v>
      </c>
      <c r="B20" s="112">
        <v>4</v>
      </c>
      <c r="C20" s="112" t="s">
        <v>208</v>
      </c>
      <c r="D20" s="112">
        <v>21489</v>
      </c>
      <c r="E20" s="112">
        <v>4503</v>
      </c>
      <c r="F20" s="112">
        <v>0</v>
      </c>
      <c r="G20" s="112">
        <v>18</v>
      </c>
      <c r="H20" s="112">
        <v>20763</v>
      </c>
      <c r="I20" s="112">
        <v>0</v>
      </c>
      <c r="J20" s="112">
        <v>1035</v>
      </c>
      <c r="K20" s="112">
        <v>2148</v>
      </c>
      <c r="L20" s="112">
        <v>0</v>
      </c>
      <c r="M20" s="112">
        <v>6423</v>
      </c>
      <c r="N20" s="111">
        <v>0</v>
      </c>
      <c r="O20" s="112">
        <v>81</v>
      </c>
      <c r="P20" s="112">
        <v>0</v>
      </c>
      <c r="Q20" s="112">
        <v>0</v>
      </c>
      <c r="R20" s="112">
        <v>18</v>
      </c>
      <c r="S20" s="112">
        <v>0</v>
      </c>
      <c r="T20" s="112">
        <v>0</v>
      </c>
      <c r="U20" s="112">
        <v>7279</v>
      </c>
      <c r="V20" s="112">
        <v>4665</v>
      </c>
      <c r="W20" s="112">
        <v>2</v>
      </c>
      <c r="X20" s="112">
        <v>0</v>
      </c>
      <c r="Y20" s="112">
        <v>2</v>
      </c>
      <c r="Z20" s="112">
        <v>0</v>
      </c>
      <c r="AA20" s="111">
        <v>0</v>
      </c>
      <c r="AB20" s="112">
        <v>0</v>
      </c>
      <c r="AC20" s="112">
        <v>129625</v>
      </c>
      <c r="AD20" s="112">
        <v>61052</v>
      </c>
      <c r="AE20" s="112">
        <v>113554</v>
      </c>
      <c r="AF20" s="112">
        <v>4591</v>
      </c>
      <c r="AG20" s="112">
        <v>12965</v>
      </c>
      <c r="AH20" s="112">
        <v>0</v>
      </c>
      <c r="AI20" s="112">
        <v>85741</v>
      </c>
      <c r="AJ20" s="112">
        <v>0</v>
      </c>
      <c r="AK20" s="112">
        <v>240</v>
      </c>
      <c r="AL20" s="112">
        <v>11109</v>
      </c>
      <c r="AM20" s="112">
        <v>8201</v>
      </c>
    </row>
    <row r="21" spans="1:39" ht="12.75" customHeight="1">
      <c r="A21" s="111" t="s">
        <v>67</v>
      </c>
      <c r="B21" s="112">
        <v>3</v>
      </c>
      <c r="C21" s="112" t="s">
        <v>208</v>
      </c>
      <c r="D21" s="112">
        <v>32240</v>
      </c>
      <c r="E21" s="112">
        <v>5774</v>
      </c>
      <c r="F21" s="112">
        <v>2067</v>
      </c>
      <c r="G21" s="112">
        <v>2639</v>
      </c>
      <c r="H21" s="112">
        <v>24372</v>
      </c>
      <c r="I21" s="112">
        <v>109</v>
      </c>
      <c r="J21" s="112">
        <v>1250</v>
      </c>
      <c r="K21" s="112">
        <v>3231</v>
      </c>
      <c r="L21" s="112">
        <v>4841</v>
      </c>
      <c r="M21" s="112">
        <v>14645</v>
      </c>
      <c r="N21" s="111">
        <v>192</v>
      </c>
      <c r="O21" s="112">
        <v>158</v>
      </c>
      <c r="P21" s="112">
        <v>210</v>
      </c>
      <c r="Q21" s="112">
        <v>313</v>
      </c>
      <c r="R21" s="112">
        <v>4803</v>
      </c>
      <c r="S21" s="112">
        <v>0</v>
      </c>
      <c r="T21" s="112">
        <v>0</v>
      </c>
      <c r="U21" s="112">
        <v>1976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1">
        <v>0</v>
      </c>
      <c r="AB21" s="112">
        <v>0</v>
      </c>
      <c r="AC21" s="112">
        <v>200827</v>
      </c>
      <c r="AD21" s="112">
        <v>86302</v>
      </c>
      <c r="AE21" s="112">
        <v>138742</v>
      </c>
      <c r="AF21" s="112">
        <v>1694</v>
      </c>
      <c r="AG21" s="112">
        <v>20089</v>
      </c>
      <c r="AH21" s="112">
        <v>30122</v>
      </c>
      <c r="AI21" s="112">
        <v>159440</v>
      </c>
      <c r="AJ21" s="112">
        <v>677</v>
      </c>
      <c r="AK21" s="112">
        <v>548</v>
      </c>
      <c r="AL21" s="112">
        <v>548</v>
      </c>
      <c r="AM21" s="112">
        <v>0</v>
      </c>
    </row>
    <row r="22" spans="1:39" ht="12.75" customHeight="1">
      <c r="A22" s="111" t="s">
        <v>67</v>
      </c>
      <c r="B22" s="112">
        <v>4</v>
      </c>
      <c r="C22" s="112" t="s">
        <v>208</v>
      </c>
      <c r="D22" s="112">
        <v>31984</v>
      </c>
      <c r="E22" s="112">
        <v>14176</v>
      </c>
      <c r="F22" s="112">
        <v>2054</v>
      </c>
      <c r="G22" s="112">
        <v>4740</v>
      </c>
      <c r="H22" s="112">
        <v>25299</v>
      </c>
      <c r="I22" s="112">
        <v>126</v>
      </c>
      <c r="J22" s="112">
        <v>1311</v>
      </c>
      <c r="K22" s="113">
        <v>3201</v>
      </c>
      <c r="L22" s="113">
        <v>0</v>
      </c>
      <c r="M22" s="112">
        <v>22973</v>
      </c>
      <c r="N22" s="111">
        <v>0</v>
      </c>
      <c r="O22" s="112">
        <v>222</v>
      </c>
      <c r="P22" s="112">
        <v>207</v>
      </c>
      <c r="Q22" s="112">
        <v>0</v>
      </c>
      <c r="R22" s="112">
        <v>6875</v>
      </c>
      <c r="S22" s="112">
        <v>0</v>
      </c>
      <c r="T22" s="112">
        <v>0</v>
      </c>
      <c r="U22" s="112">
        <v>2777</v>
      </c>
      <c r="V22" s="112">
        <v>0</v>
      </c>
      <c r="W22" s="112">
        <v>0</v>
      </c>
      <c r="X22" s="113">
        <v>0</v>
      </c>
      <c r="Y22" s="113">
        <v>0</v>
      </c>
      <c r="Z22" s="112">
        <v>0</v>
      </c>
      <c r="AA22" s="111">
        <v>0</v>
      </c>
      <c r="AB22" s="112">
        <v>0</v>
      </c>
      <c r="AC22" s="112">
        <v>205185</v>
      </c>
      <c r="AD22" s="112">
        <v>155778</v>
      </c>
      <c r="AE22" s="112">
        <v>150561</v>
      </c>
      <c r="AF22" s="112">
        <v>1192</v>
      </c>
      <c r="AG22" s="112">
        <v>20524</v>
      </c>
      <c r="AH22" s="112">
        <v>0</v>
      </c>
      <c r="AI22" s="112">
        <v>229851</v>
      </c>
      <c r="AJ22" s="112">
        <v>0</v>
      </c>
      <c r="AK22" s="113">
        <v>108</v>
      </c>
      <c r="AL22" s="113">
        <v>108</v>
      </c>
      <c r="AM22" s="112">
        <v>0</v>
      </c>
    </row>
    <row r="23" spans="1:39" ht="12.75" customHeight="1">
      <c r="A23" s="111" t="s">
        <v>68</v>
      </c>
      <c r="B23" s="112">
        <v>3</v>
      </c>
      <c r="C23" s="112" t="s">
        <v>208</v>
      </c>
      <c r="D23" s="112">
        <v>24114</v>
      </c>
      <c r="E23" s="112">
        <v>10627</v>
      </c>
      <c r="F23" s="112">
        <v>0</v>
      </c>
      <c r="G23" s="112">
        <v>0</v>
      </c>
      <c r="H23" s="112">
        <v>20292</v>
      </c>
      <c r="I23" s="112">
        <v>0</v>
      </c>
      <c r="J23" s="112">
        <v>1132</v>
      </c>
      <c r="K23" s="112">
        <v>2412</v>
      </c>
      <c r="L23" s="112">
        <v>3617</v>
      </c>
      <c r="M23" s="112">
        <v>15636</v>
      </c>
      <c r="N23" s="111">
        <v>121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1">
        <v>0</v>
      </c>
      <c r="AB23" s="112">
        <v>0</v>
      </c>
      <c r="AC23" s="112">
        <v>150231</v>
      </c>
      <c r="AD23" s="112">
        <v>143268</v>
      </c>
      <c r="AE23" s="112">
        <v>89381</v>
      </c>
      <c r="AF23" s="112">
        <v>11712</v>
      </c>
      <c r="AG23" s="112">
        <v>15025</v>
      </c>
      <c r="AH23" s="112">
        <v>22532</v>
      </c>
      <c r="AI23" s="112">
        <v>206688</v>
      </c>
      <c r="AJ23" s="112">
        <v>0</v>
      </c>
      <c r="AK23" s="112">
        <v>0</v>
      </c>
      <c r="AL23" s="112">
        <v>0</v>
      </c>
      <c r="AM23" s="112">
        <v>0</v>
      </c>
    </row>
    <row r="24" spans="1:39" ht="12.75" customHeight="1">
      <c r="A24" s="111" t="s">
        <v>68</v>
      </c>
      <c r="B24" s="112">
        <v>4</v>
      </c>
      <c r="C24" s="112" t="s">
        <v>208</v>
      </c>
      <c r="D24" s="112">
        <v>24383</v>
      </c>
      <c r="E24" s="112">
        <v>15515</v>
      </c>
      <c r="F24" s="112">
        <v>0</v>
      </c>
      <c r="G24" s="112">
        <v>0</v>
      </c>
      <c r="H24" s="112">
        <v>19516</v>
      </c>
      <c r="I24" s="112">
        <v>0</v>
      </c>
      <c r="J24" s="112">
        <v>1373</v>
      </c>
      <c r="K24" s="113">
        <v>2439</v>
      </c>
      <c r="L24" s="113">
        <v>0</v>
      </c>
      <c r="M24" s="112">
        <v>21448</v>
      </c>
      <c r="N24" s="111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3">
        <v>0</v>
      </c>
      <c r="Y24" s="113">
        <v>0</v>
      </c>
      <c r="Z24" s="112">
        <v>0</v>
      </c>
      <c r="AA24" s="111">
        <v>0</v>
      </c>
      <c r="AB24" s="112">
        <v>0</v>
      </c>
      <c r="AC24" s="112">
        <v>149544</v>
      </c>
      <c r="AD24" s="112">
        <v>206688</v>
      </c>
      <c r="AE24" s="112">
        <v>86697</v>
      </c>
      <c r="AF24" s="112">
        <v>16010</v>
      </c>
      <c r="AG24" s="112">
        <v>14955</v>
      </c>
      <c r="AH24" s="112">
        <v>0</v>
      </c>
      <c r="AI24" s="112">
        <v>268480</v>
      </c>
      <c r="AJ24" s="112">
        <v>0</v>
      </c>
      <c r="AK24" s="113">
        <v>0</v>
      </c>
      <c r="AL24" s="113">
        <v>0</v>
      </c>
      <c r="AM24" s="112">
        <v>0</v>
      </c>
    </row>
    <row r="25" spans="1:39" ht="12.75" customHeight="1">
      <c r="A25" s="111" t="s">
        <v>69</v>
      </c>
      <c r="B25" s="112">
        <v>3</v>
      </c>
      <c r="C25" s="112" t="s">
        <v>208</v>
      </c>
      <c r="D25" s="112">
        <v>23494</v>
      </c>
      <c r="E25" s="112">
        <v>8207</v>
      </c>
      <c r="F25" s="112">
        <v>593</v>
      </c>
      <c r="G25" s="112">
        <v>0</v>
      </c>
      <c r="H25" s="112">
        <v>20894</v>
      </c>
      <c r="I25" s="112">
        <v>41</v>
      </c>
      <c r="J25" s="112">
        <v>1155</v>
      </c>
      <c r="K25" s="112">
        <v>2362</v>
      </c>
      <c r="L25" s="112">
        <v>3521</v>
      </c>
      <c r="M25" s="112">
        <v>11940</v>
      </c>
      <c r="N25" s="111">
        <v>538</v>
      </c>
      <c r="O25" s="112">
        <v>690</v>
      </c>
      <c r="P25" s="112">
        <v>63</v>
      </c>
      <c r="Q25" s="112">
        <v>91</v>
      </c>
      <c r="R25" s="112">
        <v>634</v>
      </c>
      <c r="S25" s="112">
        <v>1</v>
      </c>
      <c r="T25" s="112">
        <v>18</v>
      </c>
      <c r="U25" s="112">
        <v>0</v>
      </c>
      <c r="V25" s="112">
        <v>0</v>
      </c>
      <c r="W25" s="112">
        <v>2</v>
      </c>
      <c r="X25" s="112">
        <v>0</v>
      </c>
      <c r="Y25" s="112">
        <v>2</v>
      </c>
      <c r="Z25" s="112">
        <v>0</v>
      </c>
      <c r="AA25" s="111">
        <v>0</v>
      </c>
      <c r="AB25" s="112">
        <v>0</v>
      </c>
      <c r="AC25" s="112">
        <v>143982</v>
      </c>
      <c r="AD25" s="112">
        <v>77799</v>
      </c>
      <c r="AE25" s="112">
        <v>105096</v>
      </c>
      <c r="AF25" s="112">
        <v>5774</v>
      </c>
      <c r="AG25" s="112">
        <v>14402</v>
      </c>
      <c r="AH25" s="112">
        <v>21602</v>
      </c>
      <c r="AI25" s="112">
        <v>123514</v>
      </c>
      <c r="AJ25" s="112">
        <v>663</v>
      </c>
      <c r="AK25" s="112">
        <v>729</v>
      </c>
      <c r="AL25" s="112">
        <v>0</v>
      </c>
      <c r="AM25" s="112">
        <v>0</v>
      </c>
    </row>
    <row r="26" spans="1:39" ht="12.75" customHeight="1">
      <c r="A26" s="111" t="s">
        <v>69</v>
      </c>
      <c r="B26" s="112">
        <v>4</v>
      </c>
      <c r="C26" s="112" t="s">
        <v>208</v>
      </c>
      <c r="D26" s="112">
        <v>23623</v>
      </c>
      <c r="E26" s="112">
        <v>11295</v>
      </c>
      <c r="F26" s="112">
        <v>487</v>
      </c>
      <c r="G26" s="112">
        <v>633</v>
      </c>
      <c r="H26" s="112">
        <v>20228</v>
      </c>
      <c r="I26" s="112">
        <v>85</v>
      </c>
      <c r="J26" s="112">
        <v>1385</v>
      </c>
      <c r="K26" s="112">
        <v>2370</v>
      </c>
      <c r="L26" s="112">
        <v>0</v>
      </c>
      <c r="M26" s="112">
        <v>15698</v>
      </c>
      <c r="N26" s="111">
        <v>0</v>
      </c>
      <c r="O26" s="112">
        <v>23</v>
      </c>
      <c r="P26" s="112">
        <v>49</v>
      </c>
      <c r="Q26" s="112">
        <v>0</v>
      </c>
      <c r="R26" s="112">
        <v>1092</v>
      </c>
      <c r="S26" s="112">
        <v>0</v>
      </c>
      <c r="T26" s="112">
        <v>8</v>
      </c>
      <c r="U26" s="112"/>
      <c r="V26" s="112"/>
      <c r="W26" s="112">
        <v>0</v>
      </c>
      <c r="X26" s="112">
        <v>0</v>
      </c>
      <c r="Y26" s="112">
        <v>0</v>
      </c>
      <c r="Z26" s="112">
        <v>0</v>
      </c>
      <c r="AA26" s="111"/>
      <c r="AB26" s="112"/>
      <c r="AC26" s="112">
        <v>143680</v>
      </c>
      <c r="AD26" s="112">
        <v>121204</v>
      </c>
      <c r="AE26" s="112">
        <v>116833</v>
      </c>
      <c r="AF26" s="112">
        <v>5856</v>
      </c>
      <c r="AG26" s="112">
        <v>14372</v>
      </c>
      <c r="AH26" s="112">
        <v>0</v>
      </c>
      <c r="AI26" s="112">
        <v>156564</v>
      </c>
      <c r="AJ26" s="112">
        <v>0</v>
      </c>
      <c r="AK26" s="112">
        <v>0</v>
      </c>
      <c r="AL26" s="112"/>
      <c r="AM26" s="112"/>
    </row>
    <row r="27" spans="1:39" ht="12.75" customHeight="1">
      <c r="A27" s="111" t="s">
        <v>70</v>
      </c>
      <c r="B27" s="112">
        <v>3</v>
      </c>
      <c r="C27" s="112" t="s">
        <v>208</v>
      </c>
      <c r="D27" s="112">
        <v>25607</v>
      </c>
      <c r="E27" s="112">
        <v>2930</v>
      </c>
      <c r="F27" s="112">
        <v>230</v>
      </c>
      <c r="G27" s="112">
        <v>253</v>
      </c>
      <c r="H27" s="112">
        <v>23643</v>
      </c>
      <c r="I27" s="112">
        <v>154</v>
      </c>
      <c r="J27" s="112">
        <v>1825</v>
      </c>
      <c r="K27" s="112">
        <v>2562</v>
      </c>
      <c r="L27" s="112">
        <v>3847</v>
      </c>
      <c r="M27" s="112">
        <v>5447</v>
      </c>
      <c r="N27" s="111">
        <v>423</v>
      </c>
      <c r="O27" s="112">
        <v>22</v>
      </c>
      <c r="P27" s="112">
        <v>23</v>
      </c>
      <c r="Q27" s="112">
        <v>33</v>
      </c>
      <c r="R27" s="112">
        <v>447</v>
      </c>
      <c r="S27" s="112">
        <v>0</v>
      </c>
      <c r="T27" s="112">
        <v>95</v>
      </c>
      <c r="U27" s="112">
        <v>0</v>
      </c>
      <c r="V27" s="112">
        <v>0</v>
      </c>
      <c r="W27" s="112">
        <v>10</v>
      </c>
      <c r="X27" s="112">
        <v>8</v>
      </c>
      <c r="Y27" s="112">
        <v>2</v>
      </c>
      <c r="Z27" s="112">
        <v>0</v>
      </c>
      <c r="AA27" s="111">
        <v>0</v>
      </c>
      <c r="AB27" s="112">
        <v>0</v>
      </c>
      <c r="AC27" s="112">
        <v>158401</v>
      </c>
      <c r="AD27" s="112">
        <v>62049</v>
      </c>
      <c r="AE27" s="112">
        <v>120510</v>
      </c>
      <c r="AF27" s="112">
        <v>3484</v>
      </c>
      <c r="AG27" s="112">
        <v>15839</v>
      </c>
      <c r="AH27" s="112">
        <v>23765</v>
      </c>
      <c r="AI27" s="112">
        <v>112260</v>
      </c>
      <c r="AJ27" s="112">
        <v>122</v>
      </c>
      <c r="AK27" s="112">
        <v>223</v>
      </c>
      <c r="AL27" s="112">
        <v>0</v>
      </c>
      <c r="AM27" s="112">
        <v>0</v>
      </c>
    </row>
    <row r="28" spans="1:39" ht="12.75" customHeight="1">
      <c r="A28" s="111" t="s">
        <v>70</v>
      </c>
      <c r="B28" s="112">
        <v>4</v>
      </c>
      <c r="C28" s="112" t="s">
        <v>208</v>
      </c>
      <c r="D28" s="112">
        <v>25824</v>
      </c>
      <c r="E28" s="112">
        <v>5047</v>
      </c>
      <c r="F28" s="112">
        <v>447</v>
      </c>
      <c r="G28" s="112">
        <v>0</v>
      </c>
      <c r="H28" s="112">
        <v>23006</v>
      </c>
      <c r="I28" s="112">
        <v>61</v>
      </c>
      <c r="J28" s="112">
        <v>1936</v>
      </c>
      <c r="K28" s="112">
        <v>2585</v>
      </c>
      <c r="L28" s="112">
        <v>0</v>
      </c>
      <c r="M28" s="112">
        <v>8664</v>
      </c>
      <c r="N28" s="111">
        <v>0</v>
      </c>
      <c r="O28" s="112">
        <v>150</v>
      </c>
      <c r="P28" s="112">
        <v>43</v>
      </c>
      <c r="Q28" s="112">
        <v>0</v>
      </c>
      <c r="R28" s="112">
        <v>429</v>
      </c>
      <c r="S28" s="112">
        <v>0</v>
      </c>
      <c r="T28" s="112">
        <v>0</v>
      </c>
      <c r="U28" s="112"/>
      <c r="V28" s="112"/>
      <c r="W28" s="112">
        <v>11</v>
      </c>
      <c r="X28" s="112">
        <v>7</v>
      </c>
      <c r="Y28" s="112">
        <v>4</v>
      </c>
      <c r="Z28" s="112">
        <v>0</v>
      </c>
      <c r="AA28" s="111"/>
      <c r="AB28" s="112"/>
      <c r="AC28" s="112">
        <v>156721</v>
      </c>
      <c r="AD28" s="112">
        <v>112138</v>
      </c>
      <c r="AE28" s="112">
        <v>123982</v>
      </c>
      <c r="AF28" s="112">
        <v>2657</v>
      </c>
      <c r="AG28" s="112">
        <v>15674</v>
      </c>
      <c r="AH28" s="112">
        <v>0</v>
      </c>
      <c r="AI28" s="112">
        <v>157898</v>
      </c>
      <c r="AJ28" s="112">
        <v>0</v>
      </c>
      <c r="AK28" s="112">
        <v>0</v>
      </c>
      <c r="AL28" s="112"/>
      <c r="AM28" s="112"/>
    </row>
    <row r="29" spans="1:39" ht="12.75" customHeight="1">
      <c r="A29" s="111" t="s">
        <v>71</v>
      </c>
      <c r="B29" s="112">
        <v>3</v>
      </c>
      <c r="C29" s="112" t="s">
        <v>208</v>
      </c>
      <c r="D29" s="112">
        <v>27000</v>
      </c>
      <c r="E29" s="112">
        <v>8035</v>
      </c>
      <c r="F29" s="112">
        <v>431</v>
      </c>
      <c r="G29" s="112">
        <v>316</v>
      </c>
      <c r="H29" s="112">
        <v>23765</v>
      </c>
      <c r="I29" s="112">
        <v>1</v>
      </c>
      <c r="J29" s="112">
        <v>1409</v>
      </c>
      <c r="K29" s="112">
        <v>2705</v>
      </c>
      <c r="L29" s="112">
        <v>4050</v>
      </c>
      <c r="M29" s="112">
        <v>12409</v>
      </c>
      <c r="N29" s="111">
        <v>49</v>
      </c>
      <c r="O29" s="112">
        <v>0</v>
      </c>
      <c r="P29" s="112">
        <v>43</v>
      </c>
      <c r="Q29" s="112">
        <v>63</v>
      </c>
      <c r="R29" s="112">
        <v>789</v>
      </c>
      <c r="S29" s="112">
        <v>0</v>
      </c>
      <c r="T29" s="112">
        <v>0</v>
      </c>
      <c r="U29" s="112">
        <v>0</v>
      </c>
      <c r="V29" s="112">
        <v>0</v>
      </c>
      <c r="W29" s="112">
        <v>2</v>
      </c>
      <c r="X29" s="112">
        <v>2</v>
      </c>
      <c r="Y29" s="112">
        <v>1</v>
      </c>
      <c r="Z29" s="112">
        <v>1</v>
      </c>
      <c r="AA29" s="111">
        <v>16</v>
      </c>
      <c r="AB29" s="112">
        <v>0</v>
      </c>
      <c r="AC29" s="112">
        <v>159820</v>
      </c>
      <c r="AD29" s="112">
        <v>108646</v>
      </c>
      <c r="AE29" s="112">
        <v>107856</v>
      </c>
      <c r="AF29" s="112">
        <v>4398</v>
      </c>
      <c r="AG29" s="112">
        <v>15986</v>
      </c>
      <c r="AH29" s="112">
        <v>23972</v>
      </c>
      <c r="AI29" s="112">
        <v>171959</v>
      </c>
      <c r="AJ29" s="112">
        <v>0</v>
      </c>
      <c r="AK29" s="112">
        <v>0</v>
      </c>
      <c r="AL29" s="112">
        <v>0</v>
      </c>
      <c r="AM29" s="112">
        <v>0</v>
      </c>
    </row>
    <row r="30" spans="1:39" ht="12.75" customHeight="1">
      <c r="A30" s="111" t="s">
        <v>71</v>
      </c>
      <c r="B30" s="112">
        <v>4</v>
      </c>
      <c r="C30" s="112" t="s">
        <v>208</v>
      </c>
      <c r="D30" s="112">
        <v>27211</v>
      </c>
      <c r="E30" s="112">
        <v>12133</v>
      </c>
      <c r="F30" s="112">
        <v>276</v>
      </c>
      <c r="G30" s="112">
        <v>789</v>
      </c>
      <c r="H30" s="112">
        <v>25278</v>
      </c>
      <c r="I30" s="112">
        <v>3</v>
      </c>
      <c r="J30" s="112">
        <v>1539</v>
      </c>
      <c r="K30" s="112">
        <v>2726</v>
      </c>
      <c r="L30" s="112">
        <v>0</v>
      </c>
      <c r="M30" s="112">
        <v>15304</v>
      </c>
      <c r="N30" s="111">
        <v>0</v>
      </c>
      <c r="O30" s="112">
        <v>51</v>
      </c>
      <c r="P30" s="112">
        <v>28</v>
      </c>
      <c r="Q30" s="112">
        <v>0</v>
      </c>
      <c r="R30" s="112">
        <v>1090</v>
      </c>
      <c r="S30" s="112">
        <v>0</v>
      </c>
      <c r="T30" s="112">
        <v>0</v>
      </c>
      <c r="U30" s="112">
        <v>638</v>
      </c>
      <c r="V30" s="112">
        <v>0</v>
      </c>
      <c r="W30" s="112">
        <v>2</v>
      </c>
      <c r="X30" s="112">
        <v>3</v>
      </c>
      <c r="Y30" s="112">
        <v>0</v>
      </c>
      <c r="Z30" s="112">
        <v>1</v>
      </c>
      <c r="AA30" s="111">
        <v>12</v>
      </c>
      <c r="AB30" s="112">
        <v>0</v>
      </c>
      <c r="AC30" s="112">
        <v>159761</v>
      </c>
      <c r="AD30" s="112">
        <v>169166</v>
      </c>
      <c r="AE30" s="112">
        <v>128855</v>
      </c>
      <c r="AF30" s="112">
        <v>2571</v>
      </c>
      <c r="AG30" s="112">
        <v>15979</v>
      </c>
      <c r="AH30" s="112">
        <v>0</v>
      </c>
      <c r="AI30" s="112">
        <v>213493</v>
      </c>
      <c r="AJ30" s="112">
        <v>0</v>
      </c>
      <c r="AK30" s="112">
        <v>12</v>
      </c>
      <c r="AL30" s="112">
        <v>12</v>
      </c>
      <c r="AM30" s="112">
        <v>0</v>
      </c>
    </row>
    <row r="31" spans="1:39" ht="12.75" customHeight="1">
      <c r="A31" s="111" t="s">
        <v>73</v>
      </c>
      <c r="B31" s="112">
        <v>3</v>
      </c>
      <c r="C31" s="112" t="s">
        <v>208</v>
      </c>
      <c r="D31" s="112">
        <v>21136</v>
      </c>
      <c r="E31" s="112">
        <v>6747</v>
      </c>
      <c r="F31" s="112">
        <v>1249</v>
      </c>
      <c r="G31" s="112">
        <v>1374</v>
      </c>
      <c r="H31" s="112">
        <v>18818</v>
      </c>
      <c r="I31" s="112">
        <v>5</v>
      </c>
      <c r="J31" s="112">
        <v>1490</v>
      </c>
      <c r="K31" s="112">
        <v>2118</v>
      </c>
      <c r="L31" s="112">
        <v>3171</v>
      </c>
      <c r="M31" s="112">
        <v>9611</v>
      </c>
      <c r="N31" s="111">
        <v>459</v>
      </c>
      <c r="O31" s="112">
        <v>343</v>
      </c>
      <c r="P31" s="112">
        <v>131</v>
      </c>
      <c r="Q31" s="112">
        <v>191</v>
      </c>
      <c r="R31" s="112">
        <v>2749</v>
      </c>
      <c r="S31" s="112">
        <v>0</v>
      </c>
      <c r="T31" s="112">
        <v>0</v>
      </c>
      <c r="U31" s="112">
        <v>4291</v>
      </c>
      <c r="V31" s="112">
        <v>5001</v>
      </c>
      <c r="W31" s="112">
        <v>4</v>
      </c>
      <c r="X31" s="112">
        <v>4</v>
      </c>
      <c r="Y31" s="112">
        <v>0</v>
      </c>
      <c r="Z31" s="112">
        <v>0</v>
      </c>
      <c r="AA31" s="111">
        <v>0</v>
      </c>
      <c r="AB31" s="112">
        <v>0</v>
      </c>
      <c r="AC31" s="112">
        <v>134216</v>
      </c>
      <c r="AD31" s="112">
        <v>70903</v>
      </c>
      <c r="AE31" s="112">
        <v>94069</v>
      </c>
      <c r="AF31" s="112">
        <v>1597</v>
      </c>
      <c r="AG31" s="112">
        <v>13428</v>
      </c>
      <c r="AH31" s="112">
        <v>20133</v>
      </c>
      <c r="AI31" s="112">
        <v>120815</v>
      </c>
      <c r="AJ31" s="112">
        <v>408</v>
      </c>
      <c r="AK31" s="112">
        <v>8</v>
      </c>
      <c r="AL31" s="112">
        <v>8</v>
      </c>
      <c r="AM31" s="112">
        <v>1663</v>
      </c>
    </row>
    <row r="32" spans="1:39" ht="12.75" customHeight="1">
      <c r="A32" s="111" t="s">
        <v>73</v>
      </c>
      <c r="B32" s="112">
        <v>4</v>
      </c>
      <c r="C32" s="112" t="s">
        <v>208</v>
      </c>
      <c r="D32" s="112">
        <v>21822</v>
      </c>
      <c r="E32" s="112">
        <v>9179</v>
      </c>
      <c r="F32" s="112">
        <v>1255</v>
      </c>
      <c r="G32" s="112">
        <v>2749</v>
      </c>
      <c r="H32" s="112">
        <v>17930</v>
      </c>
      <c r="I32" s="112">
        <v>8</v>
      </c>
      <c r="J32" s="112">
        <v>1872</v>
      </c>
      <c r="K32" s="112">
        <v>2188</v>
      </c>
      <c r="L32" s="112">
        <v>0</v>
      </c>
      <c r="M32" s="112">
        <v>13518</v>
      </c>
      <c r="N32" s="111">
        <v>0</v>
      </c>
      <c r="O32" s="112">
        <v>131</v>
      </c>
      <c r="P32" s="112">
        <v>131</v>
      </c>
      <c r="Q32" s="112">
        <v>0</v>
      </c>
      <c r="R32" s="112">
        <v>4127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1">
        <v>0</v>
      </c>
      <c r="AB32" s="112">
        <v>0</v>
      </c>
      <c r="AC32" s="112">
        <v>137158</v>
      </c>
      <c r="AD32" s="112">
        <v>120407</v>
      </c>
      <c r="AE32" s="112">
        <v>104873</v>
      </c>
      <c r="AF32" s="112">
        <v>2097</v>
      </c>
      <c r="AG32" s="112">
        <v>13722</v>
      </c>
      <c r="AH32" s="112">
        <v>0</v>
      </c>
      <c r="AI32" s="112">
        <v>164319</v>
      </c>
      <c r="AJ32" s="112">
        <v>0</v>
      </c>
      <c r="AK32" s="112">
        <v>0</v>
      </c>
      <c r="AL32" s="112">
        <v>0</v>
      </c>
      <c r="AM32" s="112">
        <v>0</v>
      </c>
    </row>
    <row r="33" spans="1:39" ht="12.75" customHeight="1">
      <c r="A33" s="111" t="s">
        <v>74</v>
      </c>
      <c r="B33" s="112">
        <v>3</v>
      </c>
      <c r="C33" s="112" t="s">
        <v>208</v>
      </c>
      <c r="D33" s="112">
        <v>48517</v>
      </c>
      <c r="E33" s="112">
        <v>18860</v>
      </c>
      <c r="F33" s="112">
        <v>0</v>
      </c>
      <c r="G33" s="112">
        <v>0</v>
      </c>
      <c r="H33" s="112">
        <v>42737</v>
      </c>
      <c r="I33" s="112">
        <v>35</v>
      </c>
      <c r="J33" s="112">
        <v>1129</v>
      </c>
      <c r="K33" s="112">
        <v>4860</v>
      </c>
      <c r="L33" s="112">
        <v>7282</v>
      </c>
      <c r="M33" s="112">
        <v>28337</v>
      </c>
      <c r="N33" s="111">
        <v>247</v>
      </c>
      <c r="O33" s="112">
        <v>349</v>
      </c>
      <c r="P33" s="112">
        <v>0</v>
      </c>
      <c r="Q33" s="112">
        <v>0</v>
      </c>
      <c r="R33" s="112">
        <v>0</v>
      </c>
      <c r="S33" s="112">
        <v>0</v>
      </c>
      <c r="T33" s="112">
        <v>35</v>
      </c>
      <c r="U33" s="112">
        <v>4609</v>
      </c>
      <c r="V33" s="112">
        <v>0</v>
      </c>
      <c r="W33" s="112">
        <v>0</v>
      </c>
      <c r="X33" s="112">
        <v>9</v>
      </c>
      <c r="Y33" s="112">
        <v>1</v>
      </c>
      <c r="Z33" s="112">
        <v>10</v>
      </c>
      <c r="AA33" s="111">
        <v>0</v>
      </c>
      <c r="AB33" s="112">
        <v>0</v>
      </c>
      <c r="AC33" s="112">
        <v>299651</v>
      </c>
      <c r="AD33" s="112">
        <v>251463</v>
      </c>
      <c r="AE33" s="112">
        <v>193921</v>
      </c>
      <c r="AF33" s="112">
        <v>3966</v>
      </c>
      <c r="AG33" s="112">
        <v>29974</v>
      </c>
      <c r="AH33" s="112">
        <v>44943</v>
      </c>
      <c r="AI33" s="112">
        <v>382176</v>
      </c>
      <c r="AJ33" s="112">
        <v>339</v>
      </c>
      <c r="AK33" s="112">
        <v>0</v>
      </c>
      <c r="AL33" s="112">
        <v>0</v>
      </c>
      <c r="AM33" s="112">
        <v>0</v>
      </c>
    </row>
    <row r="34" spans="1:39" ht="12.75" customHeight="1">
      <c r="A34" s="111" t="s">
        <v>74</v>
      </c>
      <c r="B34" s="112">
        <v>4</v>
      </c>
      <c r="C34" s="112" t="s">
        <v>208</v>
      </c>
      <c r="D34" s="112">
        <v>48294</v>
      </c>
      <c r="E34" s="112">
        <v>26985</v>
      </c>
      <c r="F34" s="112">
        <v>0</v>
      </c>
      <c r="G34" s="112">
        <v>0</v>
      </c>
      <c r="H34" s="112">
        <v>43140</v>
      </c>
      <c r="I34" s="112">
        <v>30</v>
      </c>
      <c r="J34" s="112">
        <v>1669</v>
      </c>
      <c r="K34" s="112">
        <v>4835</v>
      </c>
      <c r="L34" s="112">
        <v>0</v>
      </c>
      <c r="M34" s="112">
        <v>35813</v>
      </c>
      <c r="N34" s="111">
        <v>0</v>
      </c>
      <c r="O34" s="112">
        <v>508</v>
      </c>
      <c r="P34" s="112">
        <v>0</v>
      </c>
      <c r="Q34" s="112">
        <v>0</v>
      </c>
      <c r="R34" s="112">
        <v>0</v>
      </c>
      <c r="S34" s="112">
        <v>0</v>
      </c>
      <c r="T34" s="112">
        <v>30</v>
      </c>
      <c r="U34" s="112">
        <v>6563</v>
      </c>
      <c r="V34" s="112">
        <v>0</v>
      </c>
      <c r="W34" s="112">
        <v>0</v>
      </c>
      <c r="X34" s="112">
        <v>5</v>
      </c>
      <c r="Y34" s="112">
        <v>0</v>
      </c>
      <c r="Z34" s="112">
        <v>5</v>
      </c>
      <c r="AA34" s="111">
        <v>0</v>
      </c>
      <c r="AB34" s="112">
        <v>0</v>
      </c>
      <c r="AC34" s="112">
        <v>299488</v>
      </c>
      <c r="AD34" s="112">
        <v>369013</v>
      </c>
      <c r="AE34" s="112">
        <v>208342</v>
      </c>
      <c r="AF34" s="112">
        <v>3746</v>
      </c>
      <c r="AG34" s="112">
        <v>29960</v>
      </c>
      <c r="AH34" s="112">
        <v>0</v>
      </c>
      <c r="AI34" s="112">
        <v>486380</v>
      </c>
      <c r="AJ34" s="112">
        <v>0</v>
      </c>
      <c r="AK34" s="112">
        <v>0</v>
      </c>
      <c r="AL34" s="112">
        <v>0</v>
      </c>
      <c r="AM34" s="112">
        <v>0</v>
      </c>
    </row>
    <row r="35" spans="1:39" ht="12.75" customHeight="1">
      <c r="A35" s="111" t="s">
        <v>75</v>
      </c>
      <c r="B35" s="112">
        <v>3</v>
      </c>
      <c r="C35" s="112" t="s">
        <v>208</v>
      </c>
      <c r="D35" s="112">
        <v>118563</v>
      </c>
      <c r="E35" s="112">
        <v>38865</v>
      </c>
      <c r="F35" s="112">
        <v>0</v>
      </c>
      <c r="G35" s="112">
        <v>0</v>
      </c>
      <c r="H35" s="112">
        <v>109841</v>
      </c>
      <c r="I35" s="112">
        <v>0</v>
      </c>
      <c r="J35" s="112">
        <v>949</v>
      </c>
      <c r="K35" s="112">
        <v>11872</v>
      </c>
      <c r="L35" s="112">
        <v>17797</v>
      </c>
      <c r="M35" s="112">
        <v>60153</v>
      </c>
      <c r="N35" s="111">
        <v>922</v>
      </c>
      <c r="O35" s="112">
        <v>721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9018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1">
        <v>0</v>
      </c>
      <c r="AB35" s="112">
        <v>0</v>
      </c>
      <c r="AC35" s="112">
        <v>739895</v>
      </c>
      <c r="AD35" s="112">
        <v>413433</v>
      </c>
      <c r="AE35" s="112">
        <v>595858</v>
      </c>
      <c r="AF35" s="112">
        <v>3420</v>
      </c>
      <c r="AG35" s="112">
        <v>73979</v>
      </c>
      <c r="AH35" s="112">
        <v>110996</v>
      </c>
      <c r="AI35" s="112">
        <v>632720</v>
      </c>
      <c r="AJ35" s="112">
        <v>2126</v>
      </c>
      <c r="AK35" s="112">
        <v>2558</v>
      </c>
      <c r="AL35" s="112">
        <v>2558</v>
      </c>
      <c r="AM35" s="112">
        <v>0</v>
      </c>
    </row>
    <row r="36" spans="1:39" ht="12.75" customHeight="1">
      <c r="A36" s="111" t="s">
        <v>75</v>
      </c>
      <c r="B36" s="112">
        <v>4</v>
      </c>
      <c r="C36" s="112" t="s">
        <v>208</v>
      </c>
      <c r="D36" s="112">
        <v>117052</v>
      </c>
      <c r="E36" s="112">
        <v>58972</v>
      </c>
      <c r="F36" s="112">
        <v>0</v>
      </c>
      <c r="G36" s="112">
        <v>0</v>
      </c>
      <c r="H36" s="112">
        <v>111466</v>
      </c>
      <c r="I36" s="112">
        <v>0</v>
      </c>
      <c r="J36" s="112">
        <v>1298</v>
      </c>
      <c r="K36" s="112">
        <v>11725</v>
      </c>
      <c r="L36" s="112">
        <v>0</v>
      </c>
      <c r="M36" s="112">
        <v>76421</v>
      </c>
      <c r="N36" s="111">
        <v>0</v>
      </c>
      <c r="O36" s="112">
        <v>1436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17957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1">
        <v>0</v>
      </c>
      <c r="AB36" s="112">
        <v>0</v>
      </c>
      <c r="AC36" s="112">
        <v>731775</v>
      </c>
      <c r="AD36" s="112">
        <v>627414</v>
      </c>
      <c r="AE36" s="112">
        <v>611096</v>
      </c>
      <c r="AF36" s="112">
        <v>2568</v>
      </c>
      <c r="AG36" s="112">
        <v>73181</v>
      </c>
      <c r="AH36" s="112">
        <v>0</v>
      </c>
      <c r="AI36" s="112">
        <v>822414</v>
      </c>
      <c r="AJ36" s="112">
        <v>0</v>
      </c>
      <c r="AK36" s="112">
        <v>3686</v>
      </c>
      <c r="AL36" s="112">
        <v>3686</v>
      </c>
      <c r="AM36" s="112">
        <v>0</v>
      </c>
    </row>
    <row r="37" spans="1:39" ht="12.75" customHeight="1">
      <c r="A37" s="111" t="s">
        <v>76</v>
      </c>
      <c r="B37" s="112">
        <v>3</v>
      </c>
      <c r="C37" s="112" t="s">
        <v>208</v>
      </c>
      <c r="D37" s="112">
        <v>20362</v>
      </c>
      <c r="E37" s="112">
        <v>3949</v>
      </c>
      <c r="F37" s="112">
        <v>1442</v>
      </c>
      <c r="G37" s="112">
        <v>0</v>
      </c>
      <c r="H37" s="112">
        <v>16908</v>
      </c>
      <c r="I37" s="112">
        <v>236</v>
      </c>
      <c r="J37" s="112">
        <v>1645</v>
      </c>
      <c r="K37" s="112">
        <v>2041</v>
      </c>
      <c r="L37" s="112">
        <v>3059</v>
      </c>
      <c r="M37" s="112">
        <v>8019</v>
      </c>
      <c r="N37" s="111">
        <v>120</v>
      </c>
      <c r="O37" s="112">
        <v>105</v>
      </c>
      <c r="P37" s="112">
        <v>143</v>
      </c>
      <c r="Q37" s="112">
        <v>216</v>
      </c>
      <c r="R37" s="112">
        <v>1349</v>
      </c>
      <c r="S37" s="112">
        <v>0</v>
      </c>
      <c r="T37" s="112">
        <v>0</v>
      </c>
      <c r="U37" s="112">
        <v>1313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1">
        <v>0</v>
      </c>
      <c r="AB37" s="112">
        <v>0</v>
      </c>
      <c r="AC37" s="112">
        <v>128070</v>
      </c>
      <c r="AD37" s="112">
        <v>46066</v>
      </c>
      <c r="AE37" s="112">
        <v>74854</v>
      </c>
      <c r="AF37" s="112">
        <v>1266</v>
      </c>
      <c r="AG37" s="112">
        <v>12809</v>
      </c>
      <c r="AH37" s="112">
        <v>19208</v>
      </c>
      <c r="AI37" s="112">
        <v>110488</v>
      </c>
      <c r="AJ37" s="112">
        <v>176</v>
      </c>
      <c r="AK37" s="112">
        <v>86</v>
      </c>
      <c r="AL37" s="112">
        <v>86</v>
      </c>
      <c r="AM37" s="112">
        <v>0</v>
      </c>
    </row>
    <row r="38" spans="1:39" ht="12.75" customHeight="1">
      <c r="A38" s="111" t="s">
        <v>76</v>
      </c>
      <c r="B38" s="112">
        <v>4</v>
      </c>
      <c r="C38" s="112" t="s">
        <v>208</v>
      </c>
      <c r="D38" s="112">
        <v>20497</v>
      </c>
      <c r="E38" s="112">
        <v>7970</v>
      </c>
      <c r="F38" s="112">
        <v>1438</v>
      </c>
      <c r="G38" s="112">
        <v>0</v>
      </c>
      <c r="H38" s="112">
        <v>16099</v>
      </c>
      <c r="I38" s="112">
        <v>273</v>
      </c>
      <c r="J38" s="112">
        <v>2123</v>
      </c>
      <c r="K38" s="112">
        <v>2049</v>
      </c>
      <c r="L38" s="112">
        <v>0</v>
      </c>
      <c r="M38" s="112">
        <v>12597</v>
      </c>
      <c r="N38" s="111">
        <v>0</v>
      </c>
      <c r="O38" s="112">
        <v>303</v>
      </c>
      <c r="P38" s="112">
        <v>143</v>
      </c>
      <c r="Q38" s="112">
        <v>0</v>
      </c>
      <c r="R38" s="112">
        <v>1310</v>
      </c>
      <c r="S38" s="112">
        <v>0</v>
      </c>
      <c r="T38" s="112">
        <v>2</v>
      </c>
      <c r="U38" s="112">
        <v>3789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1">
        <v>0</v>
      </c>
      <c r="AB38" s="112">
        <v>0</v>
      </c>
      <c r="AC38" s="112">
        <v>129315</v>
      </c>
      <c r="AD38" s="112">
        <v>110312</v>
      </c>
      <c r="AE38" s="112">
        <v>83349</v>
      </c>
      <c r="AF38" s="112">
        <v>845</v>
      </c>
      <c r="AG38" s="112">
        <v>12931</v>
      </c>
      <c r="AH38" s="112">
        <v>0</v>
      </c>
      <c r="AI38" s="112">
        <v>169050</v>
      </c>
      <c r="AJ38" s="112">
        <v>0</v>
      </c>
      <c r="AK38" s="112">
        <v>685</v>
      </c>
      <c r="AL38" s="112">
        <v>685</v>
      </c>
      <c r="AM38" s="112">
        <v>0</v>
      </c>
    </row>
    <row r="39" spans="1:39" ht="12.75" customHeight="1">
      <c r="A39" s="111" t="s">
        <v>77</v>
      </c>
      <c r="B39" s="112">
        <v>3</v>
      </c>
      <c r="C39" s="112" t="s">
        <v>208</v>
      </c>
      <c r="D39" s="112">
        <v>41572</v>
      </c>
      <c r="E39" s="112">
        <v>10938</v>
      </c>
      <c r="F39" s="112">
        <v>2429</v>
      </c>
      <c r="G39" s="112">
        <v>5034</v>
      </c>
      <c r="H39" s="112">
        <v>38272</v>
      </c>
      <c r="I39" s="112">
        <v>106</v>
      </c>
      <c r="J39" s="112">
        <v>824</v>
      </c>
      <c r="K39" s="112">
        <v>4157</v>
      </c>
      <c r="L39" s="112">
        <v>6234</v>
      </c>
      <c r="M39" s="112">
        <v>17260</v>
      </c>
      <c r="N39" s="111">
        <v>522</v>
      </c>
      <c r="O39" s="112">
        <v>129</v>
      </c>
      <c r="P39" s="112">
        <v>248</v>
      </c>
      <c r="Q39" s="112">
        <v>365</v>
      </c>
      <c r="R39" s="112">
        <v>7605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2</v>
      </c>
      <c r="Y39" s="112">
        <v>0</v>
      </c>
      <c r="Z39" s="112">
        <v>2</v>
      </c>
      <c r="AA39" s="111">
        <v>0</v>
      </c>
      <c r="AB39" s="112">
        <v>0</v>
      </c>
      <c r="AC39" s="112">
        <v>263975</v>
      </c>
      <c r="AD39" s="112">
        <v>216524</v>
      </c>
      <c r="AE39" s="112">
        <v>174876</v>
      </c>
      <c r="AF39" s="112">
        <v>1501</v>
      </c>
      <c r="AG39" s="112">
        <v>26397</v>
      </c>
      <c r="AH39" s="112">
        <v>39595</v>
      </c>
      <c r="AI39" s="112">
        <v>330028</v>
      </c>
      <c r="AJ39" s="112">
        <v>452</v>
      </c>
      <c r="AK39" s="112">
        <v>0</v>
      </c>
      <c r="AL39" s="112">
        <v>0</v>
      </c>
      <c r="AM39" s="112">
        <v>0</v>
      </c>
    </row>
    <row r="40" spans="1:39" ht="12.75" customHeight="1">
      <c r="A40" s="111" t="s">
        <v>77</v>
      </c>
      <c r="B40" s="112">
        <v>4</v>
      </c>
      <c r="C40" s="112" t="s">
        <v>208</v>
      </c>
      <c r="D40" s="112">
        <v>41462</v>
      </c>
      <c r="E40" s="112">
        <v>16479</v>
      </c>
      <c r="F40" s="112">
        <v>2403</v>
      </c>
      <c r="G40" s="112">
        <v>7433</v>
      </c>
      <c r="H40" s="112">
        <v>39745</v>
      </c>
      <c r="I40" s="112">
        <v>50</v>
      </c>
      <c r="J40" s="112">
        <v>808</v>
      </c>
      <c r="K40" s="112">
        <v>4152</v>
      </c>
      <c r="L40" s="112">
        <v>0</v>
      </c>
      <c r="M40" s="112">
        <v>21961</v>
      </c>
      <c r="N40" s="111">
        <v>0</v>
      </c>
      <c r="O40" s="112">
        <v>421</v>
      </c>
      <c r="P40" s="112">
        <v>244</v>
      </c>
      <c r="Q40" s="112">
        <v>0</v>
      </c>
      <c r="R40" s="112">
        <v>10030</v>
      </c>
      <c r="S40" s="112">
        <v>0</v>
      </c>
      <c r="T40" s="112">
        <v>0</v>
      </c>
      <c r="U40" s="112">
        <v>0</v>
      </c>
      <c r="V40" s="112">
        <v>0</v>
      </c>
      <c r="W40" s="112">
        <v>0</v>
      </c>
      <c r="X40" s="112">
        <v>0</v>
      </c>
      <c r="Y40" s="112">
        <v>0</v>
      </c>
      <c r="Z40" s="112">
        <v>0</v>
      </c>
      <c r="AA40" s="111">
        <v>0</v>
      </c>
      <c r="AB40" s="112">
        <v>0</v>
      </c>
      <c r="AC40" s="112">
        <v>259475</v>
      </c>
      <c r="AD40" s="112">
        <v>323749</v>
      </c>
      <c r="AE40" s="112">
        <v>180712</v>
      </c>
      <c r="AF40" s="112">
        <v>1316</v>
      </c>
      <c r="AG40" s="112">
        <v>25948</v>
      </c>
      <c r="AH40" s="112">
        <v>0</v>
      </c>
      <c r="AI40" s="112">
        <v>427341</v>
      </c>
      <c r="AJ40" s="112">
        <v>0</v>
      </c>
      <c r="AK40" s="112">
        <v>194</v>
      </c>
      <c r="AL40" s="112">
        <v>0</v>
      </c>
      <c r="AM40" s="112">
        <v>0</v>
      </c>
    </row>
    <row r="41" spans="1:39" ht="12.75" customHeight="1">
      <c r="A41" s="111" t="s">
        <v>78</v>
      </c>
      <c r="B41" s="112">
        <v>3</v>
      </c>
      <c r="C41" s="112" t="s">
        <v>208</v>
      </c>
      <c r="D41" s="112">
        <v>17809</v>
      </c>
      <c r="E41" s="112">
        <v>9320</v>
      </c>
      <c r="F41" s="112">
        <v>9</v>
      </c>
      <c r="G41" s="112">
        <v>4</v>
      </c>
      <c r="H41" s="112">
        <v>13932</v>
      </c>
      <c r="I41" s="112">
        <v>6</v>
      </c>
      <c r="J41" s="112">
        <v>891</v>
      </c>
      <c r="K41" s="112">
        <v>1783</v>
      </c>
      <c r="L41" s="112">
        <v>2672</v>
      </c>
      <c r="M41" s="112">
        <v>13929</v>
      </c>
      <c r="N41" s="111">
        <v>0</v>
      </c>
      <c r="O41" s="112">
        <v>0</v>
      </c>
      <c r="P41" s="112">
        <v>1</v>
      </c>
      <c r="Q41" s="112">
        <v>1</v>
      </c>
      <c r="R41" s="112">
        <v>13</v>
      </c>
      <c r="S41" s="112">
        <v>0</v>
      </c>
      <c r="T41" s="112">
        <v>5</v>
      </c>
      <c r="U41" s="112">
        <v>0</v>
      </c>
      <c r="V41" s="112">
        <v>0</v>
      </c>
      <c r="W41" s="112">
        <v>0</v>
      </c>
      <c r="X41" s="112">
        <v>0</v>
      </c>
      <c r="Y41" s="112">
        <v>0</v>
      </c>
      <c r="Z41" s="112">
        <v>0</v>
      </c>
      <c r="AA41" s="111">
        <v>0</v>
      </c>
      <c r="AB41" s="112">
        <v>0</v>
      </c>
      <c r="AC41" s="112">
        <v>114104</v>
      </c>
      <c r="AD41" s="112">
        <v>115609</v>
      </c>
      <c r="AE41" s="112">
        <v>61397</v>
      </c>
      <c r="AF41" s="112">
        <v>5800</v>
      </c>
      <c r="AG41" s="112">
        <v>11412</v>
      </c>
      <c r="AH41" s="112">
        <v>17116</v>
      </c>
      <c r="AI41" s="112">
        <v>173964</v>
      </c>
      <c r="AJ41" s="112">
        <v>20</v>
      </c>
      <c r="AK41" s="112">
        <v>4</v>
      </c>
      <c r="AL41" s="112">
        <v>0</v>
      </c>
      <c r="AM41" s="112">
        <v>0</v>
      </c>
    </row>
    <row r="42" spans="1:39" ht="12.75" customHeight="1">
      <c r="A42" s="111" t="s">
        <v>78</v>
      </c>
      <c r="B42" s="112">
        <v>4</v>
      </c>
      <c r="C42" s="112" t="s">
        <v>208</v>
      </c>
      <c r="D42" s="112">
        <v>17809</v>
      </c>
      <c r="E42" s="112">
        <v>12974</v>
      </c>
      <c r="F42" s="112">
        <v>13</v>
      </c>
      <c r="G42" s="112">
        <v>13</v>
      </c>
      <c r="H42" s="112">
        <v>13600</v>
      </c>
      <c r="I42" s="112">
        <v>3</v>
      </c>
      <c r="J42" s="112">
        <v>1049</v>
      </c>
      <c r="K42" s="112">
        <v>1785</v>
      </c>
      <c r="L42" s="112">
        <v>0</v>
      </c>
      <c r="M42" s="112">
        <v>17919</v>
      </c>
      <c r="N42" s="111">
        <v>0</v>
      </c>
      <c r="O42" s="112">
        <v>0</v>
      </c>
      <c r="P42" s="112">
        <v>1</v>
      </c>
      <c r="Q42" s="112">
        <v>0</v>
      </c>
      <c r="R42" s="112">
        <v>26</v>
      </c>
      <c r="S42" s="112">
        <v>0</v>
      </c>
      <c r="T42" s="112">
        <v>2</v>
      </c>
      <c r="U42" s="112">
        <v>0</v>
      </c>
      <c r="V42" s="112">
        <v>0</v>
      </c>
      <c r="W42" s="112">
        <v>0</v>
      </c>
      <c r="X42" s="112">
        <v>0</v>
      </c>
      <c r="Y42" s="112">
        <v>0</v>
      </c>
      <c r="Z42" s="112">
        <v>0</v>
      </c>
      <c r="AA42" s="111">
        <v>0</v>
      </c>
      <c r="AB42" s="112">
        <v>0</v>
      </c>
      <c r="AC42" s="112">
        <v>113806</v>
      </c>
      <c r="AD42" s="112">
        <v>164494</v>
      </c>
      <c r="AE42" s="112">
        <v>69124</v>
      </c>
      <c r="AF42" s="112">
        <v>5962</v>
      </c>
      <c r="AG42" s="112">
        <v>11379</v>
      </c>
      <c r="AH42" s="112">
        <v>0</v>
      </c>
      <c r="AI42" s="112">
        <v>214732</v>
      </c>
      <c r="AJ42" s="112">
        <v>0</v>
      </c>
      <c r="AK42" s="112">
        <v>128</v>
      </c>
      <c r="AL42" s="112">
        <v>0</v>
      </c>
      <c r="AM42" s="112">
        <v>0</v>
      </c>
    </row>
    <row r="43" spans="1:39" ht="12.75" customHeight="1">
      <c r="A43" s="111" t="s">
        <v>79</v>
      </c>
      <c r="B43" s="112">
        <v>3</v>
      </c>
      <c r="C43" s="112" t="s">
        <v>208</v>
      </c>
      <c r="D43" s="112">
        <v>30981</v>
      </c>
      <c r="E43" s="112">
        <v>8647</v>
      </c>
      <c r="F43" s="112">
        <v>219</v>
      </c>
      <c r="G43" s="112">
        <v>11</v>
      </c>
      <c r="H43" s="112">
        <v>31851</v>
      </c>
      <c r="I43" s="112">
        <v>219</v>
      </c>
      <c r="J43" s="112">
        <v>1697</v>
      </c>
      <c r="K43" s="112">
        <v>3094</v>
      </c>
      <c r="L43" s="112">
        <v>4649</v>
      </c>
      <c r="M43" s="112">
        <v>11449</v>
      </c>
      <c r="N43" s="111">
        <v>928</v>
      </c>
      <c r="O43" s="112">
        <v>2638</v>
      </c>
      <c r="P43" s="112">
        <v>20</v>
      </c>
      <c r="Q43" s="112">
        <v>30</v>
      </c>
      <c r="R43" s="112">
        <v>31</v>
      </c>
      <c r="S43" s="112">
        <v>0</v>
      </c>
      <c r="T43" s="112">
        <v>0</v>
      </c>
      <c r="U43" s="112">
        <v>32977</v>
      </c>
      <c r="V43" s="112">
        <v>0</v>
      </c>
      <c r="W43" s="112">
        <v>0</v>
      </c>
      <c r="X43" s="112">
        <v>0</v>
      </c>
      <c r="Y43" s="112">
        <v>0</v>
      </c>
      <c r="Z43" s="112">
        <v>0</v>
      </c>
      <c r="AA43" s="111">
        <v>0</v>
      </c>
      <c r="AB43" s="112">
        <v>0</v>
      </c>
      <c r="AC43" s="112">
        <v>192327</v>
      </c>
      <c r="AD43" s="112">
        <v>116749</v>
      </c>
      <c r="AE43" s="112">
        <v>162116</v>
      </c>
      <c r="AF43" s="112">
        <v>4066</v>
      </c>
      <c r="AG43" s="112">
        <v>19230</v>
      </c>
      <c r="AH43" s="112">
        <v>28849</v>
      </c>
      <c r="AI43" s="112">
        <v>177019</v>
      </c>
      <c r="AJ43" s="112">
        <v>3283</v>
      </c>
      <c r="AK43" s="112">
        <v>18680</v>
      </c>
      <c r="AL43" s="112">
        <v>18680</v>
      </c>
      <c r="AM43" s="112">
        <v>0</v>
      </c>
    </row>
    <row r="44" spans="1:39" ht="12.75" customHeight="1">
      <c r="A44" s="111" t="s">
        <v>79</v>
      </c>
      <c r="B44" s="112">
        <v>4</v>
      </c>
      <c r="C44" s="112" t="s">
        <v>208</v>
      </c>
      <c r="D44" s="112">
        <v>32578</v>
      </c>
      <c r="E44" s="112">
        <v>10049</v>
      </c>
      <c r="F44" s="112">
        <v>0</v>
      </c>
      <c r="G44" s="112">
        <v>0</v>
      </c>
      <c r="H44" s="112">
        <v>33981</v>
      </c>
      <c r="I44" s="112">
        <v>0</v>
      </c>
      <c r="J44" s="112">
        <v>1976</v>
      </c>
      <c r="K44" s="112">
        <v>3262</v>
      </c>
      <c r="L44" s="112">
        <v>0</v>
      </c>
      <c r="M44" s="112">
        <v>11831</v>
      </c>
      <c r="N44" s="111">
        <v>0</v>
      </c>
      <c r="O44" s="112">
        <v>1899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23739</v>
      </c>
      <c r="V44" s="112">
        <v>0</v>
      </c>
      <c r="W44" s="112">
        <v>0</v>
      </c>
      <c r="X44" s="112">
        <v>0</v>
      </c>
      <c r="Y44" s="112">
        <v>0</v>
      </c>
      <c r="Z44" s="112">
        <v>0</v>
      </c>
      <c r="AA44" s="111">
        <v>0</v>
      </c>
      <c r="AB44" s="112">
        <v>0</v>
      </c>
      <c r="AC44" s="112">
        <v>193964</v>
      </c>
      <c r="AD44" s="112">
        <v>165203</v>
      </c>
      <c r="AE44" s="112">
        <v>175645</v>
      </c>
      <c r="AF44" s="112">
        <v>2400</v>
      </c>
      <c r="AG44" s="112">
        <v>19399</v>
      </c>
      <c r="AH44" s="112">
        <v>0</v>
      </c>
      <c r="AI44" s="112">
        <v>207480</v>
      </c>
      <c r="AJ44" s="112">
        <v>0</v>
      </c>
      <c r="AK44" s="112">
        <v>6951</v>
      </c>
      <c r="AL44" s="112">
        <v>6951</v>
      </c>
      <c r="AM44" s="112">
        <v>0</v>
      </c>
    </row>
    <row r="45" spans="1:39" ht="12.75" customHeight="1">
      <c r="A45" s="111" t="s">
        <v>80</v>
      </c>
      <c r="B45" s="112">
        <v>3</v>
      </c>
      <c r="C45" s="112" t="s">
        <v>208</v>
      </c>
      <c r="D45" s="112">
        <v>21430</v>
      </c>
      <c r="E45" s="112">
        <v>6518</v>
      </c>
      <c r="F45" s="112">
        <v>244</v>
      </c>
      <c r="G45" s="112">
        <v>221</v>
      </c>
      <c r="H45" s="112">
        <v>18426</v>
      </c>
      <c r="I45" s="112">
        <v>13</v>
      </c>
      <c r="J45" s="112">
        <v>1117</v>
      </c>
      <c r="K45" s="112">
        <v>2149</v>
      </c>
      <c r="L45" s="112">
        <v>3216</v>
      </c>
      <c r="M45" s="112">
        <v>10329</v>
      </c>
      <c r="N45" s="111">
        <v>33</v>
      </c>
      <c r="O45" s="112">
        <v>0</v>
      </c>
      <c r="P45" s="112">
        <v>23</v>
      </c>
      <c r="Q45" s="112">
        <v>33</v>
      </c>
      <c r="R45" s="112">
        <v>475</v>
      </c>
      <c r="S45" s="112">
        <v>0</v>
      </c>
      <c r="T45" s="112">
        <v>0</v>
      </c>
      <c r="U45" s="112">
        <v>0</v>
      </c>
      <c r="V45" s="112">
        <v>0</v>
      </c>
      <c r="W45" s="112">
        <v>0</v>
      </c>
      <c r="X45" s="112">
        <v>0</v>
      </c>
      <c r="Y45" s="112">
        <v>0</v>
      </c>
      <c r="Z45" s="112">
        <v>0</v>
      </c>
      <c r="AA45" s="111">
        <v>0</v>
      </c>
      <c r="AB45" s="112">
        <v>0</v>
      </c>
      <c r="AC45" s="112">
        <v>123284</v>
      </c>
      <c r="AD45" s="112">
        <v>76427</v>
      </c>
      <c r="AE45" s="112">
        <v>89514</v>
      </c>
      <c r="AF45" s="112">
        <v>1089</v>
      </c>
      <c r="AG45" s="112">
        <v>12333</v>
      </c>
      <c r="AH45" s="112">
        <v>18496</v>
      </c>
      <c r="AI45" s="112">
        <v>120632</v>
      </c>
      <c r="AJ45" s="112">
        <v>0</v>
      </c>
      <c r="AK45" s="112">
        <v>0</v>
      </c>
      <c r="AL45" s="112">
        <v>0</v>
      </c>
      <c r="AM45" s="112">
        <v>0</v>
      </c>
    </row>
    <row r="46" spans="1:39" ht="12.75" customHeight="1">
      <c r="A46" s="111" t="s">
        <v>80</v>
      </c>
      <c r="B46" s="112">
        <v>4</v>
      </c>
      <c r="C46" s="112" t="s">
        <v>208</v>
      </c>
      <c r="D46" s="112">
        <v>21917</v>
      </c>
      <c r="E46" s="112">
        <v>9974</v>
      </c>
      <c r="F46" s="112">
        <v>253</v>
      </c>
      <c r="G46" s="112">
        <v>475</v>
      </c>
      <c r="H46" s="112">
        <v>18649</v>
      </c>
      <c r="I46" s="112">
        <v>27</v>
      </c>
      <c r="J46" s="112">
        <v>1184</v>
      </c>
      <c r="K46" s="112">
        <v>2198</v>
      </c>
      <c r="L46" s="112">
        <v>0</v>
      </c>
      <c r="M46" s="112">
        <v>14256</v>
      </c>
      <c r="N46" s="111">
        <v>0</v>
      </c>
      <c r="O46" s="112">
        <v>0</v>
      </c>
      <c r="P46" s="112">
        <v>24</v>
      </c>
      <c r="Q46" s="112">
        <v>0</v>
      </c>
      <c r="R46" s="112">
        <v>725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112">
        <v>0</v>
      </c>
      <c r="Z46" s="112">
        <v>0</v>
      </c>
      <c r="AA46" s="111">
        <v>0</v>
      </c>
      <c r="AB46" s="112">
        <v>0</v>
      </c>
      <c r="AC46" s="112">
        <v>109866</v>
      </c>
      <c r="AD46" s="112">
        <v>117583</v>
      </c>
      <c r="AE46" s="112">
        <v>97995</v>
      </c>
      <c r="AF46" s="112">
        <v>1252</v>
      </c>
      <c r="AG46" s="112">
        <v>10990</v>
      </c>
      <c r="AH46" s="112">
        <v>0</v>
      </c>
      <c r="AI46" s="112">
        <v>139192</v>
      </c>
      <c r="AJ46" s="112">
        <v>0</v>
      </c>
      <c r="AK46" s="112">
        <v>0</v>
      </c>
      <c r="AL46" s="112">
        <v>0</v>
      </c>
      <c r="AM46" s="112">
        <v>0</v>
      </c>
    </row>
    <row r="47" spans="1:39" ht="12.75" customHeight="1">
      <c r="A47" s="111" t="s">
        <v>81</v>
      </c>
      <c r="B47" s="112">
        <v>3</v>
      </c>
      <c r="C47" s="112" t="s">
        <v>208</v>
      </c>
      <c r="D47" s="112">
        <v>191570</v>
      </c>
      <c r="E47" s="112">
        <v>37174</v>
      </c>
      <c r="F47" s="112">
        <v>1862</v>
      </c>
      <c r="G47" s="112">
        <v>0</v>
      </c>
      <c r="H47" s="112">
        <v>176492</v>
      </c>
      <c r="I47" s="112">
        <v>200</v>
      </c>
      <c r="J47" s="112">
        <v>2747</v>
      </c>
      <c r="K47" s="112">
        <v>19188</v>
      </c>
      <c r="L47" s="112">
        <v>28749</v>
      </c>
      <c r="M47" s="112">
        <v>67470</v>
      </c>
      <c r="N47" s="111">
        <v>1992</v>
      </c>
      <c r="O47" s="112">
        <v>2325</v>
      </c>
      <c r="P47" s="112">
        <v>182</v>
      </c>
      <c r="Q47" s="112">
        <v>277</v>
      </c>
      <c r="R47" s="112">
        <v>1943</v>
      </c>
      <c r="S47" s="112">
        <v>1</v>
      </c>
      <c r="T47" s="112">
        <v>98</v>
      </c>
      <c r="U47" s="112">
        <v>30321</v>
      </c>
      <c r="V47" s="112">
        <v>20420</v>
      </c>
      <c r="W47" s="112">
        <v>0</v>
      </c>
      <c r="X47" s="112">
        <v>0</v>
      </c>
      <c r="Y47" s="112">
        <v>25</v>
      </c>
      <c r="Z47" s="112">
        <v>25</v>
      </c>
      <c r="AA47" s="111">
        <v>428</v>
      </c>
      <c r="AB47" s="112">
        <v>0</v>
      </c>
      <c r="AC47" s="112">
        <v>1249580</v>
      </c>
      <c r="AD47" s="112">
        <v>472607</v>
      </c>
      <c r="AE47" s="112">
        <v>1001248</v>
      </c>
      <c r="AF47" s="112">
        <v>6924</v>
      </c>
      <c r="AG47" s="112">
        <v>124994</v>
      </c>
      <c r="AH47" s="112">
        <v>187460</v>
      </c>
      <c r="AI47" s="112">
        <v>833900</v>
      </c>
      <c r="AJ47" s="112">
        <v>3875</v>
      </c>
      <c r="AK47" s="112">
        <v>4534</v>
      </c>
      <c r="AL47" s="112">
        <v>4534</v>
      </c>
      <c r="AM47" s="112">
        <v>3639</v>
      </c>
    </row>
    <row r="48" spans="1:39" ht="12.75" customHeight="1">
      <c r="A48" s="111" t="s">
        <v>81</v>
      </c>
      <c r="B48" s="112">
        <v>4</v>
      </c>
      <c r="C48" s="112" t="s">
        <v>208</v>
      </c>
      <c r="D48" s="112">
        <v>192625</v>
      </c>
      <c r="E48" s="112">
        <v>50893</v>
      </c>
      <c r="F48" s="112">
        <v>2034</v>
      </c>
      <c r="G48" s="112">
        <v>1761</v>
      </c>
      <c r="H48" s="112">
        <v>183129</v>
      </c>
      <c r="I48" s="112">
        <v>196</v>
      </c>
      <c r="J48" s="112">
        <v>3651</v>
      </c>
      <c r="K48" s="112">
        <v>19293</v>
      </c>
      <c r="L48" s="112">
        <v>0</v>
      </c>
      <c r="M48" s="112">
        <v>80871</v>
      </c>
      <c r="N48" s="111">
        <v>0</v>
      </c>
      <c r="O48" s="112">
        <v>4840</v>
      </c>
      <c r="P48" s="112">
        <v>198</v>
      </c>
      <c r="Q48" s="112">
        <v>0</v>
      </c>
      <c r="R48" s="112">
        <v>3876</v>
      </c>
      <c r="S48" s="112">
        <v>0</v>
      </c>
      <c r="T48" s="112">
        <v>79</v>
      </c>
      <c r="U48" s="112">
        <v>60525</v>
      </c>
      <c r="V48" s="112">
        <v>0</v>
      </c>
      <c r="W48" s="112">
        <v>0</v>
      </c>
      <c r="X48" s="112">
        <v>0</v>
      </c>
      <c r="Y48" s="112">
        <v>13</v>
      </c>
      <c r="Z48" s="112">
        <v>13</v>
      </c>
      <c r="AA48" s="111">
        <v>0</v>
      </c>
      <c r="AB48" s="112">
        <v>0</v>
      </c>
      <c r="AC48" s="112">
        <v>1345795</v>
      </c>
      <c r="AD48" s="112">
        <v>712723</v>
      </c>
      <c r="AE48" s="112">
        <v>1112975</v>
      </c>
      <c r="AF48" s="112">
        <v>8378</v>
      </c>
      <c r="AG48" s="112">
        <v>134621</v>
      </c>
      <c r="AH48" s="112">
        <v>0</v>
      </c>
      <c r="AI48" s="112">
        <v>1078539</v>
      </c>
      <c r="AJ48" s="112">
        <v>0</v>
      </c>
      <c r="AK48" s="112">
        <v>6747</v>
      </c>
      <c r="AL48" s="112">
        <v>6747</v>
      </c>
      <c r="AM48" s="112">
        <v>0</v>
      </c>
    </row>
    <row r="49" spans="1:39" ht="12.75" customHeight="1">
      <c r="A49" s="111" t="s">
        <v>82</v>
      </c>
      <c r="B49" s="112">
        <v>3</v>
      </c>
      <c r="C49" s="112" t="s">
        <v>208</v>
      </c>
      <c r="D49" s="112">
        <v>34523</v>
      </c>
      <c r="E49" s="112">
        <v>4396</v>
      </c>
      <c r="F49" s="112">
        <v>148</v>
      </c>
      <c r="G49" s="112">
        <v>123</v>
      </c>
      <c r="H49" s="112">
        <v>27766</v>
      </c>
      <c r="I49" s="112">
        <v>189</v>
      </c>
      <c r="J49" s="112">
        <v>4502</v>
      </c>
      <c r="K49" s="112">
        <v>3450</v>
      </c>
      <c r="L49" s="112">
        <v>5175</v>
      </c>
      <c r="M49" s="112">
        <v>9677</v>
      </c>
      <c r="N49" s="111">
        <v>507</v>
      </c>
      <c r="O49" s="112">
        <v>407</v>
      </c>
      <c r="P49" s="112">
        <v>13</v>
      </c>
      <c r="Q49" s="112">
        <v>22</v>
      </c>
      <c r="R49" s="112">
        <v>95</v>
      </c>
      <c r="S49" s="112">
        <v>0</v>
      </c>
      <c r="T49" s="112">
        <v>0</v>
      </c>
      <c r="U49" s="112">
        <v>5090</v>
      </c>
      <c r="V49" s="112">
        <v>0</v>
      </c>
      <c r="W49" s="112">
        <v>0</v>
      </c>
      <c r="X49" s="112">
        <v>0</v>
      </c>
      <c r="Y49" s="112">
        <v>0</v>
      </c>
      <c r="Z49" s="112">
        <v>0</v>
      </c>
      <c r="AA49" s="111">
        <v>0</v>
      </c>
      <c r="AB49" s="112">
        <v>0</v>
      </c>
      <c r="AC49" s="112">
        <v>227329</v>
      </c>
      <c r="AD49" s="112">
        <v>60082</v>
      </c>
      <c r="AE49" s="112">
        <v>149028</v>
      </c>
      <c r="AF49" s="112">
        <v>23160</v>
      </c>
      <c r="AG49" s="112">
        <v>22735</v>
      </c>
      <c r="AH49" s="112">
        <v>34094</v>
      </c>
      <c r="AI49" s="112">
        <v>135598</v>
      </c>
      <c r="AJ49" s="112">
        <v>1009</v>
      </c>
      <c r="AK49" s="112">
        <v>164</v>
      </c>
      <c r="AL49" s="112">
        <v>164</v>
      </c>
      <c r="AM49" s="112">
        <v>0</v>
      </c>
    </row>
    <row r="50" spans="1:39" ht="12.75" customHeight="1">
      <c r="A50" s="111" t="s">
        <v>82</v>
      </c>
      <c r="B50" s="112">
        <v>4</v>
      </c>
      <c r="C50" s="112" t="s">
        <v>208</v>
      </c>
      <c r="D50" s="112">
        <v>36107</v>
      </c>
      <c r="E50" s="112">
        <v>9591</v>
      </c>
      <c r="F50" s="112">
        <v>150</v>
      </c>
      <c r="G50" s="112">
        <v>95</v>
      </c>
      <c r="H50" s="112">
        <v>28972</v>
      </c>
      <c r="I50" s="112">
        <v>88</v>
      </c>
      <c r="J50" s="112">
        <v>5396</v>
      </c>
      <c r="K50" s="113">
        <v>3618</v>
      </c>
      <c r="L50" s="113">
        <v>0</v>
      </c>
      <c r="M50" s="112">
        <v>15284</v>
      </c>
      <c r="N50" s="111">
        <v>0</v>
      </c>
      <c r="O50" s="112">
        <v>336</v>
      </c>
      <c r="P50" s="112">
        <v>13</v>
      </c>
      <c r="Q50" s="112">
        <v>0</v>
      </c>
      <c r="R50" s="112">
        <v>170</v>
      </c>
      <c r="S50" s="112">
        <v>0</v>
      </c>
      <c r="T50" s="112">
        <v>0</v>
      </c>
      <c r="U50" s="112">
        <v>4203</v>
      </c>
      <c r="V50" s="112">
        <v>0</v>
      </c>
      <c r="W50" s="112">
        <v>0</v>
      </c>
      <c r="X50" s="113">
        <v>0</v>
      </c>
      <c r="Y50" s="113">
        <v>0</v>
      </c>
      <c r="Z50" s="112">
        <v>0</v>
      </c>
      <c r="AA50" s="111">
        <v>0</v>
      </c>
      <c r="AB50" s="112">
        <v>0</v>
      </c>
      <c r="AC50" s="112">
        <v>234607</v>
      </c>
      <c r="AD50" s="112">
        <v>134893</v>
      </c>
      <c r="AE50" s="112">
        <v>168050</v>
      </c>
      <c r="AF50" s="112">
        <v>30753</v>
      </c>
      <c r="AG50" s="112">
        <v>23463</v>
      </c>
      <c r="AH50" s="112">
        <v>0</v>
      </c>
      <c r="AI50" s="112">
        <v>195040</v>
      </c>
      <c r="AJ50" s="112">
        <v>0</v>
      </c>
      <c r="AK50" s="113">
        <v>855</v>
      </c>
      <c r="AL50" s="113">
        <v>855</v>
      </c>
      <c r="AM50" s="112">
        <v>0</v>
      </c>
    </row>
    <row r="51" spans="1:39" ht="12.75" customHeight="1">
      <c r="A51" s="111" t="s">
        <v>83</v>
      </c>
      <c r="B51" s="112">
        <v>3</v>
      </c>
      <c r="C51" s="112" t="s">
        <v>208</v>
      </c>
      <c r="D51" s="112">
        <v>57680</v>
      </c>
      <c r="E51" s="112">
        <v>23798</v>
      </c>
      <c r="F51" s="112">
        <v>510</v>
      </c>
      <c r="G51" s="112">
        <v>928</v>
      </c>
      <c r="H51" s="112">
        <v>52006</v>
      </c>
      <c r="I51" s="112">
        <v>19</v>
      </c>
      <c r="J51" s="112">
        <v>1031</v>
      </c>
      <c r="K51" s="112">
        <v>5780</v>
      </c>
      <c r="L51" s="112">
        <v>8652</v>
      </c>
      <c r="M51" s="112">
        <v>34230</v>
      </c>
      <c r="N51" s="111">
        <v>414</v>
      </c>
      <c r="O51" s="112">
        <v>417</v>
      </c>
      <c r="P51" s="112">
        <v>46</v>
      </c>
      <c r="Q51" s="112">
        <v>72</v>
      </c>
      <c r="R51" s="112">
        <v>1476</v>
      </c>
      <c r="S51" s="112">
        <v>0</v>
      </c>
      <c r="T51" s="112">
        <v>11</v>
      </c>
      <c r="U51" s="112">
        <v>0</v>
      </c>
      <c r="V51" s="112">
        <v>0</v>
      </c>
      <c r="W51" s="112">
        <v>0</v>
      </c>
      <c r="X51" s="112">
        <v>0</v>
      </c>
      <c r="Y51" s="112">
        <v>1</v>
      </c>
      <c r="Z51" s="112">
        <v>1</v>
      </c>
      <c r="AA51" s="111">
        <v>0</v>
      </c>
      <c r="AB51" s="112">
        <v>0</v>
      </c>
      <c r="AC51" s="112">
        <v>377944</v>
      </c>
      <c r="AD51" s="112">
        <v>223756</v>
      </c>
      <c r="AE51" s="112">
        <v>256780</v>
      </c>
      <c r="AF51" s="112">
        <v>20881</v>
      </c>
      <c r="AG51" s="112">
        <v>37788</v>
      </c>
      <c r="AH51" s="112">
        <v>56685</v>
      </c>
      <c r="AI51" s="112">
        <v>358745</v>
      </c>
      <c r="AJ51" s="112">
        <v>567</v>
      </c>
      <c r="AK51" s="112">
        <v>229</v>
      </c>
      <c r="AL51" s="112">
        <v>0</v>
      </c>
      <c r="AM51" s="112">
        <v>0</v>
      </c>
    </row>
    <row r="52" spans="1:39" ht="12.75" customHeight="1">
      <c r="A52" s="111" t="s">
        <v>83</v>
      </c>
      <c r="B52" s="112">
        <v>4</v>
      </c>
      <c r="C52" s="112" t="s">
        <v>208</v>
      </c>
      <c r="D52" s="112">
        <v>58856</v>
      </c>
      <c r="E52" s="112">
        <v>33047</v>
      </c>
      <c r="F52" s="112">
        <v>540</v>
      </c>
      <c r="G52" s="112">
        <v>1476</v>
      </c>
      <c r="H52" s="112">
        <v>51394</v>
      </c>
      <c r="I52" s="112">
        <v>5</v>
      </c>
      <c r="J52" s="112">
        <v>1148</v>
      </c>
      <c r="K52" s="113">
        <v>5903</v>
      </c>
      <c r="L52" s="113">
        <v>0</v>
      </c>
      <c r="M52" s="112">
        <v>45609</v>
      </c>
      <c r="N52" s="111">
        <v>0</v>
      </c>
      <c r="O52" s="112">
        <v>345</v>
      </c>
      <c r="P52" s="112">
        <v>50</v>
      </c>
      <c r="Q52" s="112">
        <v>0</v>
      </c>
      <c r="R52" s="112">
        <v>2065</v>
      </c>
      <c r="S52" s="112">
        <v>0</v>
      </c>
      <c r="T52" s="112">
        <v>4</v>
      </c>
      <c r="U52" s="112">
        <v>0</v>
      </c>
      <c r="V52" s="112">
        <v>0</v>
      </c>
      <c r="W52" s="112">
        <v>0</v>
      </c>
      <c r="X52" s="113">
        <v>1</v>
      </c>
      <c r="Y52" s="113">
        <v>0</v>
      </c>
      <c r="Z52" s="112">
        <v>1</v>
      </c>
      <c r="AA52" s="111">
        <v>0</v>
      </c>
      <c r="AB52" s="112">
        <v>0</v>
      </c>
      <c r="AC52" s="112">
        <v>365125</v>
      </c>
      <c r="AD52" s="112">
        <v>347835</v>
      </c>
      <c r="AE52" s="112">
        <v>280943</v>
      </c>
      <c r="AF52" s="112">
        <v>19442</v>
      </c>
      <c r="AG52" s="112">
        <v>36511</v>
      </c>
      <c r="AH52" s="112">
        <v>0</v>
      </c>
      <c r="AI52" s="112">
        <v>449796</v>
      </c>
      <c r="AJ52" s="112">
        <v>0</v>
      </c>
      <c r="AK52" s="113">
        <v>677</v>
      </c>
      <c r="AL52" s="113">
        <v>0</v>
      </c>
      <c r="AM52" s="112">
        <v>0</v>
      </c>
    </row>
    <row r="53" spans="1:39" ht="12.75" customHeight="1">
      <c r="A53" s="111" t="s">
        <v>84</v>
      </c>
      <c r="B53" s="112">
        <v>3</v>
      </c>
      <c r="C53" s="112" t="s">
        <v>208</v>
      </c>
      <c r="D53" s="112">
        <v>19643</v>
      </c>
      <c r="E53" s="112">
        <v>2119</v>
      </c>
      <c r="F53" s="112">
        <v>346</v>
      </c>
      <c r="G53" s="112">
        <v>259</v>
      </c>
      <c r="H53" s="112">
        <v>17689</v>
      </c>
      <c r="I53" s="112">
        <v>28</v>
      </c>
      <c r="J53" s="112">
        <v>809</v>
      </c>
      <c r="K53" s="112">
        <v>1965</v>
      </c>
      <c r="L53" s="112">
        <v>2947</v>
      </c>
      <c r="M53" s="112">
        <v>4151</v>
      </c>
      <c r="N53" s="111">
        <v>207</v>
      </c>
      <c r="O53" s="112">
        <v>75</v>
      </c>
      <c r="P53" s="112">
        <v>36</v>
      </c>
      <c r="Q53" s="112">
        <v>50</v>
      </c>
      <c r="R53" s="112">
        <v>613</v>
      </c>
      <c r="S53" s="112">
        <v>0</v>
      </c>
      <c r="T53" s="112">
        <v>0</v>
      </c>
      <c r="U53" s="112">
        <v>938</v>
      </c>
      <c r="V53" s="112">
        <v>0</v>
      </c>
      <c r="W53" s="112">
        <v>0</v>
      </c>
      <c r="X53" s="112">
        <v>1</v>
      </c>
      <c r="Y53" s="112">
        <v>0</v>
      </c>
      <c r="Z53" s="112">
        <v>1</v>
      </c>
      <c r="AA53" s="111">
        <v>12</v>
      </c>
      <c r="AB53" s="112">
        <v>0</v>
      </c>
      <c r="AC53" s="112">
        <v>124760</v>
      </c>
      <c r="AD53" s="112">
        <v>24457</v>
      </c>
      <c r="AE53" s="112">
        <v>94373</v>
      </c>
      <c r="AF53" s="112">
        <v>6115</v>
      </c>
      <c r="AG53" s="112">
        <v>12475</v>
      </c>
      <c r="AH53" s="112">
        <v>18712</v>
      </c>
      <c r="AI53" s="112">
        <v>57169</v>
      </c>
      <c r="AJ53" s="112">
        <v>145</v>
      </c>
      <c r="AK53" s="112">
        <v>0</v>
      </c>
      <c r="AL53" s="112">
        <v>0</v>
      </c>
      <c r="AM53" s="112">
        <v>0</v>
      </c>
    </row>
    <row r="54" spans="1:39" ht="12.75" customHeight="1">
      <c r="A54" s="111" t="s">
        <v>84</v>
      </c>
      <c r="B54" s="112">
        <v>4</v>
      </c>
      <c r="C54" s="112" t="s">
        <v>208</v>
      </c>
      <c r="D54" s="112">
        <v>19584</v>
      </c>
      <c r="E54" s="112">
        <v>3944</v>
      </c>
      <c r="F54" s="112">
        <v>383</v>
      </c>
      <c r="G54" s="112">
        <v>613</v>
      </c>
      <c r="H54" s="112">
        <v>17639</v>
      </c>
      <c r="I54" s="112">
        <v>34</v>
      </c>
      <c r="J54" s="112">
        <v>792</v>
      </c>
      <c r="K54" s="112">
        <v>1958</v>
      </c>
      <c r="L54" s="112">
        <v>0</v>
      </c>
      <c r="M54" s="112">
        <v>7126</v>
      </c>
      <c r="N54" s="111">
        <v>0</v>
      </c>
      <c r="O54" s="112">
        <v>71</v>
      </c>
      <c r="P54" s="112">
        <v>40</v>
      </c>
      <c r="Q54" s="112">
        <v>0</v>
      </c>
      <c r="R54" s="112">
        <v>1003</v>
      </c>
      <c r="S54" s="112">
        <v>0</v>
      </c>
      <c r="T54" s="112">
        <v>1</v>
      </c>
      <c r="U54" s="112">
        <v>895</v>
      </c>
      <c r="V54" s="112">
        <v>0</v>
      </c>
      <c r="W54" s="112">
        <v>0</v>
      </c>
      <c r="X54" s="112">
        <v>0</v>
      </c>
      <c r="Y54" s="112">
        <v>0</v>
      </c>
      <c r="Z54" s="112">
        <v>0</v>
      </c>
      <c r="AA54" s="111">
        <v>0</v>
      </c>
      <c r="AB54" s="112">
        <v>0</v>
      </c>
      <c r="AC54" s="112">
        <v>124769</v>
      </c>
      <c r="AD54" s="112">
        <v>57024</v>
      </c>
      <c r="AE54" s="112">
        <v>792</v>
      </c>
      <c r="AF54" s="112">
        <v>792</v>
      </c>
      <c r="AG54" s="112">
        <v>12476</v>
      </c>
      <c r="AH54" s="112">
        <v>0</v>
      </c>
      <c r="AI54" s="112">
        <v>192686</v>
      </c>
      <c r="AJ54" s="112">
        <v>0</v>
      </c>
      <c r="AK54" s="112">
        <v>0</v>
      </c>
      <c r="AL54" s="112">
        <v>0</v>
      </c>
      <c r="AM54" s="112">
        <v>0</v>
      </c>
    </row>
    <row r="55" spans="1:39" ht="12.75" customHeight="1">
      <c r="A55" s="111" t="s">
        <v>85</v>
      </c>
      <c r="B55" s="112">
        <v>3</v>
      </c>
      <c r="C55" s="112" t="s">
        <v>208</v>
      </c>
      <c r="D55" s="112">
        <v>39987</v>
      </c>
      <c r="E55" s="112">
        <v>12758</v>
      </c>
      <c r="F55" s="112">
        <v>0</v>
      </c>
      <c r="G55" s="112">
        <v>0</v>
      </c>
      <c r="H55" s="112">
        <v>35305</v>
      </c>
      <c r="I55" s="112">
        <v>0</v>
      </c>
      <c r="J55" s="112">
        <v>1663</v>
      </c>
      <c r="K55" s="112">
        <v>3994</v>
      </c>
      <c r="L55" s="112">
        <v>6003</v>
      </c>
      <c r="M55" s="112">
        <v>19422</v>
      </c>
      <c r="N55" s="111">
        <v>230</v>
      </c>
      <c r="O55" s="112">
        <v>59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738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1">
        <v>0</v>
      </c>
      <c r="AB55" s="112">
        <v>0</v>
      </c>
      <c r="AC55" s="112">
        <v>249002</v>
      </c>
      <c r="AD55" s="112">
        <v>166371</v>
      </c>
      <c r="AE55" s="112">
        <v>170722</v>
      </c>
      <c r="AF55" s="112">
        <v>8116</v>
      </c>
      <c r="AG55" s="112">
        <v>24904</v>
      </c>
      <c r="AH55" s="112">
        <v>37357</v>
      </c>
      <c r="AI55" s="112">
        <v>260206</v>
      </c>
      <c r="AJ55" s="112">
        <v>276</v>
      </c>
      <c r="AK55" s="112">
        <v>13</v>
      </c>
      <c r="AL55" s="112">
        <v>13</v>
      </c>
      <c r="AM55" s="112">
        <v>0</v>
      </c>
    </row>
    <row r="56" spans="1:39" ht="12.75" customHeight="1">
      <c r="A56" s="111" t="s">
        <v>85</v>
      </c>
      <c r="B56" s="112">
        <v>4</v>
      </c>
      <c r="C56" s="112" t="s">
        <v>208</v>
      </c>
      <c r="D56" s="112">
        <v>40076</v>
      </c>
      <c r="E56" s="112">
        <v>19213</v>
      </c>
      <c r="F56" s="112">
        <v>0</v>
      </c>
      <c r="G56" s="112">
        <v>0</v>
      </c>
      <c r="H56" s="112">
        <v>34245</v>
      </c>
      <c r="I56" s="112">
        <v>0</v>
      </c>
      <c r="J56" s="112">
        <v>1883</v>
      </c>
      <c r="K56" s="112">
        <v>4006</v>
      </c>
      <c r="L56" s="112">
        <v>0</v>
      </c>
      <c r="M56" s="112">
        <v>27234</v>
      </c>
      <c r="N56" s="111">
        <v>0</v>
      </c>
      <c r="O56" s="112">
        <v>67</v>
      </c>
      <c r="P56" s="112">
        <v>0</v>
      </c>
      <c r="Q56" s="112">
        <v>0</v>
      </c>
      <c r="R56" s="112">
        <v>0</v>
      </c>
      <c r="S56" s="112">
        <v>0</v>
      </c>
      <c r="T56" s="112">
        <v>0</v>
      </c>
      <c r="U56" s="112">
        <v>838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1">
        <v>0</v>
      </c>
      <c r="AB56" s="112">
        <v>0</v>
      </c>
      <c r="AC56" s="112">
        <v>244576</v>
      </c>
      <c r="AD56" s="112">
        <v>259930</v>
      </c>
      <c r="AE56" s="112">
        <v>176623</v>
      </c>
      <c r="AF56" s="112">
        <v>9093</v>
      </c>
      <c r="AG56" s="112">
        <v>24460</v>
      </c>
      <c r="AH56" s="112">
        <v>0</v>
      </c>
      <c r="AI56" s="112">
        <v>343249</v>
      </c>
      <c r="AJ56" s="112">
        <v>0</v>
      </c>
      <c r="AK56" s="112">
        <v>0</v>
      </c>
      <c r="AL56" s="112">
        <v>0</v>
      </c>
      <c r="AM56" s="112">
        <v>0</v>
      </c>
    </row>
    <row r="57" spans="1:39" ht="12.75" customHeight="1">
      <c r="A57" s="111" t="s">
        <v>86</v>
      </c>
      <c r="B57" s="112">
        <v>3</v>
      </c>
      <c r="C57" s="112" t="s">
        <v>208</v>
      </c>
      <c r="D57" s="112">
        <v>27882</v>
      </c>
      <c r="E57" s="112">
        <v>9211</v>
      </c>
      <c r="F57" s="112">
        <v>1837</v>
      </c>
      <c r="G57" s="112">
        <v>3819</v>
      </c>
      <c r="H57" s="112">
        <v>25786</v>
      </c>
      <c r="I57" s="112">
        <v>52</v>
      </c>
      <c r="J57" s="112">
        <v>494</v>
      </c>
      <c r="K57" s="112">
        <v>2794</v>
      </c>
      <c r="L57" s="112">
        <v>4186</v>
      </c>
      <c r="M57" s="112">
        <v>13542</v>
      </c>
      <c r="N57" s="111">
        <v>173</v>
      </c>
      <c r="O57" s="112">
        <v>120</v>
      </c>
      <c r="P57" s="112">
        <v>186</v>
      </c>
      <c r="Q57" s="112">
        <v>275</v>
      </c>
      <c r="R57" s="112">
        <v>5790</v>
      </c>
      <c r="S57" s="112">
        <v>0</v>
      </c>
      <c r="T57" s="112">
        <v>0</v>
      </c>
      <c r="U57" s="112">
        <v>1338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1">
        <v>0</v>
      </c>
      <c r="AB57" s="112">
        <v>0</v>
      </c>
      <c r="AC57" s="112">
        <v>175082</v>
      </c>
      <c r="AD57" s="112">
        <v>118271</v>
      </c>
      <c r="AE57" s="112">
        <v>129597</v>
      </c>
      <c r="AF57" s="112">
        <v>751</v>
      </c>
      <c r="AG57" s="112">
        <v>17508</v>
      </c>
      <c r="AH57" s="112">
        <v>26261</v>
      </c>
      <c r="AI57" s="112">
        <v>180236</v>
      </c>
      <c r="AJ57" s="112">
        <v>152</v>
      </c>
      <c r="AK57" s="112">
        <v>0</v>
      </c>
      <c r="AL57" s="112">
        <v>204</v>
      </c>
      <c r="AM57" s="112">
        <v>0</v>
      </c>
    </row>
    <row r="58" spans="1:39" ht="12.75" customHeight="1">
      <c r="A58" s="111" t="s">
        <v>86</v>
      </c>
      <c r="B58" s="112">
        <v>4</v>
      </c>
      <c r="C58" s="112" t="s">
        <v>208</v>
      </c>
      <c r="D58" s="112">
        <v>27827</v>
      </c>
      <c r="E58" s="112">
        <v>13335</v>
      </c>
      <c r="F58" s="112">
        <v>184</v>
      </c>
      <c r="G58" s="112">
        <v>5790</v>
      </c>
      <c r="H58" s="112">
        <v>24497</v>
      </c>
      <c r="I58" s="112">
        <v>57</v>
      </c>
      <c r="J58" s="112">
        <v>510</v>
      </c>
      <c r="K58" s="112">
        <v>2783</v>
      </c>
      <c r="L58" s="112">
        <v>0</v>
      </c>
      <c r="M58" s="112">
        <v>19159</v>
      </c>
      <c r="N58" s="111">
        <v>0</v>
      </c>
      <c r="O58" s="112">
        <v>221</v>
      </c>
      <c r="P58" s="112">
        <v>3</v>
      </c>
      <c r="Q58" s="112">
        <v>0</v>
      </c>
      <c r="R58" s="112">
        <v>5920</v>
      </c>
      <c r="S58" s="112">
        <v>0</v>
      </c>
      <c r="T58" s="112">
        <v>0</v>
      </c>
      <c r="U58" s="112">
        <v>1501</v>
      </c>
      <c r="V58" s="112">
        <v>2838</v>
      </c>
      <c r="W58" s="112">
        <v>0</v>
      </c>
      <c r="X58" s="112">
        <v>0</v>
      </c>
      <c r="Y58" s="112">
        <v>0</v>
      </c>
      <c r="Z58" s="112">
        <v>0</v>
      </c>
      <c r="AA58" s="111">
        <v>0</v>
      </c>
      <c r="AB58" s="112">
        <v>0</v>
      </c>
      <c r="AC58" s="112">
        <v>174273</v>
      </c>
      <c r="AD58" s="112">
        <v>180050</v>
      </c>
      <c r="AE58" s="112">
        <v>126742</v>
      </c>
      <c r="AF58" s="112">
        <v>736</v>
      </c>
      <c r="AG58" s="112">
        <v>17429</v>
      </c>
      <c r="AH58" s="112">
        <v>0</v>
      </c>
      <c r="AI58" s="112">
        <v>244420</v>
      </c>
      <c r="AJ58" s="112">
        <v>0</v>
      </c>
      <c r="AK58" s="112">
        <v>140</v>
      </c>
      <c r="AL58" s="112">
        <v>0</v>
      </c>
      <c r="AM58" s="112">
        <v>204</v>
      </c>
    </row>
    <row r="59" spans="1:39" ht="12.75" customHeight="1">
      <c r="A59" s="111" t="s">
        <v>87</v>
      </c>
      <c r="B59" s="112">
        <v>3</v>
      </c>
      <c r="C59" s="112" t="s">
        <v>208</v>
      </c>
      <c r="D59" s="112">
        <v>23005</v>
      </c>
      <c r="E59" s="112">
        <v>7101</v>
      </c>
      <c r="F59" s="112">
        <v>823</v>
      </c>
      <c r="G59" s="112">
        <v>1681</v>
      </c>
      <c r="H59" s="112">
        <v>20597</v>
      </c>
      <c r="I59" s="112">
        <v>31</v>
      </c>
      <c r="J59" s="112">
        <v>1210</v>
      </c>
      <c r="K59" s="112">
        <v>2309</v>
      </c>
      <c r="L59" s="112">
        <v>3453</v>
      </c>
      <c r="M59" s="112">
        <v>10556</v>
      </c>
      <c r="N59" s="111">
        <v>60</v>
      </c>
      <c r="O59" s="112">
        <v>90</v>
      </c>
      <c r="P59" s="112">
        <v>82</v>
      </c>
      <c r="Q59" s="112">
        <v>162</v>
      </c>
      <c r="R59" s="112">
        <v>2555</v>
      </c>
      <c r="S59" s="112">
        <v>0</v>
      </c>
      <c r="T59" s="112">
        <v>0</v>
      </c>
      <c r="U59" s="112">
        <v>0</v>
      </c>
      <c r="V59" s="112">
        <v>0</v>
      </c>
      <c r="W59" s="112">
        <v>1</v>
      </c>
      <c r="X59" s="112">
        <v>0</v>
      </c>
      <c r="Y59" s="112">
        <v>2</v>
      </c>
      <c r="Z59" s="112">
        <v>1</v>
      </c>
      <c r="AA59" s="111">
        <v>0</v>
      </c>
      <c r="AB59" s="112">
        <v>0</v>
      </c>
      <c r="AC59" s="112">
        <v>138275</v>
      </c>
      <c r="AD59" s="112">
        <v>71718</v>
      </c>
      <c r="AE59" s="112">
        <v>101989</v>
      </c>
      <c r="AF59" s="112">
        <v>5641</v>
      </c>
      <c r="AG59" s="112">
        <v>13832</v>
      </c>
      <c r="AH59" s="112">
        <v>20740</v>
      </c>
      <c r="AI59" s="112">
        <v>116012</v>
      </c>
      <c r="AJ59" s="112">
        <v>0</v>
      </c>
      <c r="AK59" s="112">
        <v>0</v>
      </c>
      <c r="AL59" s="112">
        <v>0</v>
      </c>
      <c r="AM59" s="112">
        <v>0</v>
      </c>
    </row>
    <row r="60" spans="1:39" ht="12.75" customHeight="1">
      <c r="A60" s="111" t="s">
        <v>87</v>
      </c>
      <c r="B60" s="112">
        <v>4</v>
      </c>
      <c r="C60" s="112" t="s">
        <v>208</v>
      </c>
      <c r="D60" s="112">
        <v>23678</v>
      </c>
      <c r="E60" s="112">
        <v>10496</v>
      </c>
      <c r="F60" s="112">
        <v>813</v>
      </c>
      <c r="G60" s="112">
        <v>2555</v>
      </c>
      <c r="H60" s="112">
        <v>20898</v>
      </c>
      <c r="I60" s="112">
        <v>18</v>
      </c>
      <c r="J60" s="112">
        <v>1313</v>
      </c>
      <c r="K60" s="112">
        <v>2376</v>
      </c>
      <c r="L60" s="112">
        <v>0</v>
      </c>
      <c r="M60" s="112">
        <v>14534</v>
      </c>
      <c r="N60" s="111">
        <v>0</v>
      </c>
      <c r="O60" s="112">
        <v>195</v>
      </c>
      <c r="P60" s="112">
        <v>81</v>
      </c>
      <c r="Q60" s="112">
        <v>0</v>
      </c>
      <c r="R60" s="112">
        <v>3431</v>
      </c>
      <c r="S60" s="112">
        <v>0</v>
      </c>
      <c r="T60" s="112">
        <v>0</v>
      </c>
      <c r="U60" s="112">
        <v>0</v>
      </c>
      <c r="V60" s="112">
        <v>0</v>
      </c>
      <c r="W60" s="112">
        <v>1</v>
      </c>
      <c r="X60" s="112">
        <v>0</v>
      </c>
      <c r="Y60" s="112">
        <v>0</v>
      </c>
      <c r="Z60" s="112">
        <v>-1</v>
      </c>
      <c r="AA60" s="111">
        <v>0</v>
      </c>
      <c r="AB60" s="112">
        <v>0</v>
      </c>
      <c r="AC60" s="112">
        <v>139243</v>
      </c>
      <c r="AD60" s="112">
        <v>116012</v>
      </c>
      <c r="AE60" s="112">
        <v>112302</v>
      </c>
      <c r="AF60" s="112">
        <v>6972</v>
      </c>
      <c r="AG60" s="112">
        <v>13928</v>
      </c>
      <c r="AH60" s="112">
        <v>0</v>
      </c>
      <c r="AI60" s="112">
        <v>149913</v>
      </c>
      <c r="AJ60" s="112">
        <v>0</v>
      </c>
      <c r="AK60" s="112">
        <v>0</v>
      </c>
      <c r="AL60" s="112">
        <v>0</v>
      </c>
      <c r="AM60" s="112">
        <v>0</v>
      </c>
    </row>
  </sheetData>
  <sheetProtection/>
  <mergeCells count="40">
    <mergeCell ref="AE4:AE5"/>
    <mergeCell ref="AF4:AF5"/>
    <mergeCell ref="AA4:AA5"/>
    <mergeCell ref="AB4:AB5"/>
    <mergeCell ref="AK4:AK5"/>
    <mergeCell ref="AL4:AL5"/>
    <mergeCell ref="AI4:AI5"/>
    <mergeCell ref="AJ4:AJ5"/>
    <mergeCell ref="AC4:AC5"/>
    <mergeCell ref="AD4:AD5"/>
    <mergeCell ref="AG4:AG5"/>
    <mergeCell ref="AH4:AH5"/>
    <mergeCell ref="Y4:Y5"/>
    <mergeCell ref="Z4:Z5"/>
    <mergeCell ref="AM4:AM5"/>
    <mergeCell ref="C2:C5"/>
    <mergeCell ref="D2:V2"/>
    <mergeCell ref="AC2:AM2"/>
    <mergeCell ref="AC3:AF3"/>
    <mergeCell ref="AG3:AM3"/>
    <mergeCell ref="U4:U5"/>
    <mergeCell ref="V4:V5"/>
    <mergeCell ref="G4:G5"/>
    <mergeCell ref="H4:H5"/>
    <mergeCell ref="W4:W5"/>
    <mergeCell ref="X4:X5"/>
    <mergeCell ref="B2:B5"/>
    <mergeCell ref="A2:A5"/>
    <mergeCell ref="E4:E5"/>
    <mergeCell ref="F4:F5"/>
    <mergeCell ref="A1:AM1"/>
    <mergeCell ref="D3:G3"/>
    <mergeCell ref="H3:J3"/>
    <mergeCell ref="K4:O4"/>
    <mergeCell ref="P4:T4"/>
    <mergeCell ref="K3:V3"/>
    <mergeCell ref="W3:AB3"/>
    <mergeCell ref="D4:D5"/>
    <mergeCell ref="I4:I5"/>
    <mergeCell ref="J4:J5"/>
  </mergeCells>
  <printOptions/>
  <pageMargins left="0.15748031496062992" right="0.1968503937007874" top="0.15748031496062992" bottom="0.15748031496062992" header="0.1968503937007874" footer="0.15748031496062992"/>
  <pageSetup horizontalDpi="600" verticalDpi="600" orientation="landscape" paperSize="9" scale="75" r:id="rId1"/>
  <headerFooter alignWithMargins="0">
    <oddFooter>&amp;R&amp;P то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59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2.8515625" style="64" customWidth="1"/>
    <col min="2" max="2" width="1.7109375" style="64" customWidth="1"/>
    <col min="3" max="3" width="4.140625" style="64" customWidth="1"/>
    <col min="4" max="4" width="5.140625" style="64" customWidth="1"/>
    <col min="5" max="5" width="4.7109375" style="64" customWidth="1"/>
    <col min="6" max="6" width="6.57421875" style="64" customWidth="1"/>
    <col min="7" max="7" width="5.140625" style="64" customWidth="1"/>
    <col min="8" max="10" width="5.00390625" style="64" customWidth="1"/>
    <col min="11" max="11" width="4.57421875" style="64" customWidth="1"/>
    <col min="12" max="13" width="5.28125" style="64" customWidth="1"/>
    <col min="14" max="14" width="5.140625" style="64" customWidth="1"/>
    <col min="15" max="15" width="4.57421875" style="64" customWidth="1"/>
    <col min="16" max="16" width="5.00390625" style="64" customWidth="1"/>
    <col min="17" max="17" width="5.7109375" style="64" customWidth="1"/>
    <col min="18" max="18" width="6.57421875" style="64" customWidth="1"/>
    <col min="19" max="19" width="4.8515625" style="64" customWidth="1"/>
    <col min="20" max="21" width="5.28125" style="64" customWidth="1"/>
    <col min="22" max="22" width="4.57421875" style="64" customWidth="1"/>
    <col min="23" max="23" width="6.57421875" style="64" customWidth="1"/>
    <col min="24" max="24" width="5.7109375" style="64" customWidth="1"/>
    <col min="25" max="25" width="5.00390625" style="64" customWidth="1"/>
    <col min="26" max="27" width="6.421875" style="64" customWidth="1"/>
    <col min="28" max="29" width="6.57421875" style="64" customWidth="1"/>
    <col min="30" max="30" width="5.421875" style="64" customWidth="1"/>
    <col min="31" max="32" width="6.57421875" style="64" customWidth="1"/>
    <col min="33" max="33" width="6.00390625" style="64" customWidth="1"/>
    <col min="34" max="35" width="6.57421875" style="64" customWidth="1"/>
    <col min="36" max="36" width="5.57421875" style="64" customWidth="1"/>
    <col min="37" max="37" width="5.421875" style="64" customWidth="1"/>
    <col min="38" max="38" width="5.57421875" style="64" customWidth="1"/>
    <col min="39" max="39" width="5.140625" style="64" customWidth="1"/>
    <col min="40" max="16384" width="9.140625" style="64" customWidth="1"/>
  </cols>
  <sheetData>
    <row r="1" spans="1:39" s="107" customFormat="1" ht="10.5">
      <c r="A1" s="183" t="s">
        <v>223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06"/>
      <c r="AL1" s="106"/>
      <c r="AM1" s="106"/>
    </row>
    <row r="2" spans="1:39" s="107" customFormat="1" ht="10.5">
      <c r="A2" s="24"/>
      <c r="B2" s="24"/>
      <c r="C2" s="24"/>
      <c r="D2" s="184" t="s">
        <v>90</v>
      </c>
      <c r="E2" s="185"/>
      <c r="F2" s="185"/>
      <c r="G2" s="185"/>
      <c r="H2" s="185"/>
      <c r="I2" s="185"/>
      <c r="J2" s="185"/>
      <c r="K2" s="185"/>
      <c r="L2" s="185"/>
      <c r="M2" s="185"/>
      <c r="N2" s="186"/>
      <c r="O2" s="184" t="s">
        <v>91</v>
      </c>
      <c r="P2" s="185"/>
      <c r="Q2" s="185"/>
      <c r="R2" s="185"/>
      <c r="S2" s="185"/>
      <c r="T2" s="185"/>
      <c r="U2" s="185"/>
      <c r="V2" s="185"/>
      <c r="W2" s="185"/>
      <c r="X2" s="186"/>
      <c r="Y2" s="105"/>
      <c r="Z2" s="178" t="s">
        <v>92</v>
      </c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</row>
    <row r="3" spans="1:39" s="107" customFormat="1" ht="36.75" customHeight="1">
      <c r="A3" s="24"/>
      <c r="B3" s="24"/>
      <c r="C3" s="24"/>
      <c r="D3" s="146" t="s">
        <v>93</v>
      </c>
      <c r="E3" s="146"/>
      <c r="F3" s="154"/>
      <c r="G3" s="154"/>
      <c r="H3" s="180" t="s">
        <v>94</v>
      </c>
      <c r="I3" s="181"/>
      <c r="J3" s="181"/>
      <c r="K3" s="181"/>
      <c r="L3" s="181"/>
      <c r="M3" s="181"/>
      <c r="N3" s="182"/>
      <c r="O3" s="175" t="s">
        <v>96</v>
      </c>
      <c r="P3" s="176"/>
      <c r="Q3" s="177"/>
      <c r="R3" s="180" t="s">
        <v>97</v>
      </c>
      <c r="S3" s="181"/>
      <c r="T3" s="181"/>
      <c r="U3" s="181"/>
      <c r="V3" s="181"/>
      <c r="W3" s="181"/>
      <c r="X3" s="181"/>
      <c r="Y3" s="182"/>
      <c r="Z3" s="175" t="s">
        <v>99</v>
      </c>
      <c r="AA3" s="176"/>
      <c r="AB3" s="176"/>
      <c r="AC3" s="176"/>
      <c r="AD3" s="180" t="s">
        <v>100</v>
      </c>
      <c r="AE3" s="181"/>
      <c r="AF3" s="181"/>
      <c r="AG3" s="181"/>
      <c r="AH3" s="181"/>
      <c r="AI3" s="181"/>
      <c r="AJ3" s="182"/>
      <c r="AK3" s="175" t="s">
        <v>102</v>
      </c>
      <c r="AL3" s="176"/>
      <c r="AM3" s="177"/>
    </row>
    <row r="4" spans="1:39" s="108" customFormat="1" ht="240" customHeight="1" thickBot="1">
      <c r="A4" s="22" t="s">
        <v>88</v>
      </c>
      <c r="B4" s="22" t="s">
        <v>124</v>
      </c>
      <c r="C4" s="22" t="s">
        <v>89</v>
      </c>
      <c r="D4" s="22" t="s">
        <v>209</v>
      </c>
      <c r="E4" s="22" t="s">
        <v>104</v>
      </c>
      <c r="F4" s="22" t="s">
        <v>210</v>
      </c>
      <c r="G4" s="22" t="s">
        <v>0</v>
      </c>
      <c r="H4" s="22" t="s">
        <v>168</v>
      </c>
      <c r="I4" s="22" t="s">
        <v>169</v>
      </c>
      <c r="J4" s="22" t="s">
        <v>106</v>
      </c>
      <c r="K4" s="22" t="s">
        <v>107</v>
      </c>
      <c r="L4" s="22" t="s">
        <v>211</v>
      </c>
      <c r="M4" s="22" t="s">
        <v>122</v>
      </c>
      <c r="N4" s="36" t="s">
        <v>95</v>
      </c>
      <c r="O4" s="22" t="s">
        <v>108</v>
      </c>
      <c r="P4" s="22" t="s">
        <v>109</v>
      </c>
      <c r="Q4" s="22" t="s">
        <v>110</v>
      </c>
      <c r="R4" s="22" t="s">
        <v>111</v>
      </c>
      <c r="S4" s="22" t="s">
        <v>1</v>
      </c>
      <c r="T4" s="22" t="s">
        <v>2</v>
      </c>
      <c r="U4" s="22" t="s">
        <v>212</v>
      </c>
      <c r="V4" s="22" t="s">
        <v>213</v>
      </c>
      <c r="W4" s="22" t="s">
        <v>214</v>
      </c>
      <c r="X4" s="114" t="s">
        <v>98</v>
      </c>
      <c r="Y4" s="114" t="s">
        <v>215</v>
      </c>
      <c r="Z4" s="22" t="s">
        <v>114</v>
      </c>
      <c r="AA4" s="22" t="s">
        <v>115</v>
      </c>
      <c r="AB4" s="22" t="s">
        <v>166</v>
      </c>
      <c r="AC4" s="22" t="s">
        <v>167</v>
      </c>
      <c r="AD4" s="22" t="s">
        <v>172</v>
      </c>
      <c r="AE4" s="22" t="s">
        <v>173</v>
      </c>
      <c r="AF4" s="22" t="s">
        <v>116</v>
      </c>
      <c r="AG4" s="22" t="s">
        <v>117</v>
      </c>
      <c r="AH4" s="22" t="s">
        <v>118</v>
      </c>
      <c r="AI4" s="36" t="s">
        <v>101</v>
      </c>
      <c r="AJ4" s="36" t="s">
        <v>216</v>
      </c>
      <c r="AK4" s="22" t="s">
        <v>119</v>
      </c>
      <c r="AL4" s="22" t="s">
        <v>120</v>
      </c>
      <c r="AM4" s="22" t="s">
        <v>121</v>
      </c>
    </row>
    <row r="5" spans="1:39" s="110" customFormat="1" ht="12" customHeight="1" thickBot="1" thickTop="1">
      <c r="A5" s="109">
        <v>1</v>
      </c>
      <c r="B5" s="109">
        <f>A5+1</f>
        <v>2</v>
      </c>
      <c r="C5" s="109">
        <f aca="true" t="shared" si="0" ref="C5:AM5">B5+1</f>
        <v>3</v>
      </c>
      <c r="D5" s="109">
        <f t="shared" si="0"/>
        <v>4</v>
      </c>
      <c r="E5" s="109">
        <f t="shared" si="0"/>
        <v>5</v>
      </c>
      <c r="F5" s="109">
        <f t="shared" si="0"/>
        <v>6</v>
      </c>
      <c r="G5" s="109">
        <f t="shared" si="0"/>
        <v>7</v>
      </c>
      <c r="H5" s="109">
        <f t="shared" si="0"/>
        <v>8</v>
      </c>
      <c r="I5" s="109">
        <f t="shared" si="0"/>
        <v>9</v>
      </c>
      <c r="J5" s="109">
        <f t="shared" si="0"/>
        <v>10</v>
      </c>
      <c r="K5" s="109">
        <f t="shared" si="0"/>
        <v>11</v>
      </c>
      <c r="L5" s="109">
        <f t="shared" si="0"/>
        <v>12</v>
      </c>
      <c r="M5" s="109">
        <f t="shared" si="0"/>
        <v>13</v>
      </c>
      <c r="N5" s="109">
        <f t="shared" si="0"/>
        <v>14</v>
      </c>
      <c r="O5" s="109">
        <f t="shared" si="0"/>
        <v>15</v>
      </c>
      <c r="P5" s="109">
        <f t="shared" si="0"/>
        <v>16</v>
      </c>
      <c r="Q5" s="109">
        <f t="shared" si="0"/>
        <v>17</v>
      </c>
      <c r="R5" s="109">
        <f t="shared" si="0"/>
        <v>18</v>
      </c>
      <c r="S5" s="109">
        <f t="shared" si="0"/>
        <v>19</v>
      </c>
      <c r="T5" s="109">
        <f t="shared" si="0"/>
        <v>20</v>
      </c>
      <c r="U5" s="109">
        <f t="shared" si="0"/>
        <v>21</v>
      </c>
      <c r="V5" s="109">
        <f t="shared" si="0"/>
        <v>22</v>
      </c>
      <c r="W5" s="109">
        <f t="shared" si="0"/>
        <v>23</v>
      </c>
      <c r="X5" s="109">
        <f t="shared" si="0"/>
        <v>24</v>
      </c>
      <c r="Y5" s="109">
        <f t="shared" si="0"/>
        <v>25</v>
      </c>
      <c r="Z5" s="109">
        <f t="shared" si="0"/>
        <v>26</v>
      </c>
      <c r="AA5" s="109">
        <f t="shared" si="0"/>
        <v>27</v>
      </c>
      <c r="AB5" s="109">
        <f t="shared" si="0"/>
        <v>28</v>
      </c>
      <c r="AC5" s="109">
        <f t="shared" si="0"/>
        <v>29</v>
      </c>
      <c r="AD5" s="109">
        <f t="shared" si="0"/>
        <v>30</v>
      </c>
      <c r="AE5" s="109">
        <f t="shared" si="0"/>
        <v>31</v>
      </c>
      <c r="AF5" s="109">
        <f t="shared" si="0"/>
        <v>32</v>
      </c>
      <c r="AG5" s="109">
        <f t="shared" si="0"/>
        <v>33</v>
      </c>
      <c r="AH5" s="109">
        <f t="shared" si="0"/>
        <v>34</v>
      </c>
      <c r="AI5" s="109">
        <f t="shared" si="0"/>
        <v>35</v>
      </c>
      <c r="AJ5" s="109">
        <f t="shared" si="0"/>
        <v>36</v>
      </c>
      <c r="AK5" s="109">
        <f t="shared" si="0"/>
        <v>37</v>
      </c>
      <c r="AL5" s="109">
        <f t="shared" si="0"/>
        <v>38</v>
      </c>
      <c r="AM5" s="109">
        <f t="shared" si="0"/>
        <v>39</v>
      </c>
    </row>
    <row r="6" spans="1:39" ht="10.5" customHeight="1" thickTop="1">
      <c r="A6" s="111" t="s">
        <v>58</v>
      </c>
      <c r="B6" s="112">
        <v>3</v>
      </c>
      <c r="C6" s="111" t="s">
        <v>208</v>
      </c>
      <c r="D6" s="112">
        <v>11539</v>
      </c>
      <c r="E6" s="112">
        <v>4161</v>
      </c>
      <c r="F6" s="112">
        <v>8158</v>
      </c>
      <c r="G6" s="112">
        <v>303</v>
      </c>
      <c r="H6" s="112">
        <v>1153</v>
      </c>
      <c r="I6" s="112">
        <v>1733</v>
      </c>
      <c r="J6" s="112">
        <v>8480</v>
      </c>
      <c r="K6" s="112">
        <v>61</v>
      </c>
      <c r="L6" s="112">
        <v>138</v>
      </c>
      <c r="M6" s="112">
        <v>0</v>
      </c>
      <c r="N6" s="112">
        <v>0</v>
      </c>
      <c r="O6" s="112">
        <v>4346</v>
      </c>
      <c r="P6" s="112">
        <v>2740</v>
      </c>
      <c r="Q6" s="112">
        <v>1886</v>
      </c>
      <c r="R6" s="112">
        <v>184</v>
      </c>
      <c r="S6" s="112">
        <v>430</v>
      </c>
      <c r="T6" s="112">
        <v>649</v>
      </c>
      <c r="U6" s="112">
        <v>5437</v>
      </c>
      <c r="V6" s="112">
        <v>2</v>
      </c>
      <c r="W6" s="112">
        <v>0</v>
      </c>
      <c r="X6" s="112">
        <v>0</v>
      </c>
      <c r="Y6" s="112">
        <v>0</v>
      </c>
      <c r="Z6" s="112">
        <v>240180</v>
      </c>
      <c r="AA6" s="112">
        <v>72659</v>
      </c>
      <c r="AB6" s="112">
        <v>170046</v>
      </c>
      <c r="AC6" s="112">
        <v>16938</v>
      </c>
      <c r="AD6" s="112">
        <v>24016</v>
      </c>
      <c r="AE6" s="112">
        <v>36027</v>
      </c>
      <c r="AF6" s="112">
        <v>147774</v>
      </c>
      <c r="AG6" s="112">
        <v>1028</v>
      </c>
      <c r="AH6" s="112">
        <v>2379</v>
      </c>
      <c r="AI6" s="112">
        <v>0</v>
      </c>
      <c r="AJ6" s="112">
        <v>0</v>
      </c>
      <c r="AK6" s="112">
        <v>33901</v>
      </c>
      <c r="AL6" s="112">
        <v>35070</v>
      </c>
      <c r="AM6" s="112">
        <v>11523</v>
      </c>
    </row>
    <row r="7" spans="1:39" ht="10.5" customHeight="1">
      <c r="A7" s="111" t="s">
        <v>58</v>
      </c>
      <c r="B7" s="112">
        <v>4</v>
      </c>
      <c r="C7" s="111" t="s">
        <v>208</v>
      </c>
      <c r="D7" s="112">
        <v>11227</v>
      </c>
      <c r="E7" s="112">
        <v>8417</v>
      </c>
      <c r="F7" s="112">
        <v>9006</v>
      </c>
      <c r="G7" s="112">
        <v>267</v>
      </c>
      <c r="H7" s="112">
        <v>1127</v>
      </c>
      <c r="I7" s="112">
        <v>0</v>
      </c>
      <c r="J7" s="112">
        <v>11546</v>
      </c>
      <c r="K7" s="112">
        <v>0</v>
      </c>
      <c r="L7" s="112">
        <v>48</v>
      </c>
      <c r="M7" s="112">
        <v>0</v>
      </c>
      <c r="N7" s="112">
        <v>0</v>
      </c>
      <c r="O7" s="112">
        <v>4425</v>
      </c>
      <c r="P7" s="112">
        <v>5451</v>
      </c>
      <c r="Q7" s="112">
        <v>2173</v>
      </c>
      <c r="R7" s="112">
        <v>210</v>
      </c>
      <c r="S7" s="112">
        <v>440</v>
      </c>
      <c r="T7" s="112">
        <v>0</v>
      </c>
      <c r="U7" s="112">
        <v>7933</v>
      </c>
      <c r="V7" s="112">
        <v>0</v>
      </c>
      <c r="W7" s="112">
        <v>0</v>
      </c>
      <c r="X7" s="112">
        <v>0</v>
      </c>
      <c r="Y7" s="112">
        <v>0</v>
      </c>
      <c r="Z7" s="112">
        <v>236486</v>
      </c>
      <c r="AA7" s="112">
        <v>146397</v>
      </c>
      <c r="AB7" s="112">
        <v>176537</v>
      </c>
      <c r="AC7" s="112">
        <v>19311</v>
      </c>
      <c r="AD7" s="112">
        <v>23648</v>
      </c>
      <c r="AE7" s="112">
        <v>0</v>
      </c>
      <c r="AF7" s="112">
        <v>212028</v>
      </c>
      <c r="AG7" s="112">
        <v>0</v>
      </c>
      <c r="AH7" s="112">
        <v>1333</v>
      </c>
      <c r="AI7" s="112">
        <v>0</v>
      </c>
      <c r="AJ7" s="112">
        <v>0</v>
      </c>
      <c r="AK7" s="112">
        <v>36740</v>
      </c>
      <c r="AL7" s="112">
        <v>39412</v>
      </c>
      <c r="AM7" s="112">
        <v>-2672</v>
      </c>
    </row>
    <row r="8" spans="1:39" ht="10.5" customHeight="1">
      <c r="A8" s="111" t="s">
        <v>61</v>
      </c>
      <c r="B8" s="112">
        <v>3</v>
      </c>
      <c r="C8" s="111" t="s">
        <v>208</v>
      </c>
      <c r="D8" s="112">
        <v>15721</v>
      </c>
      <c r="E8" s="112">
        <v>6302</v>
      </c>
      <c r="F8" s="112">
        <v>12235</v>
      </c>
      <c r="G8" s="112">
        <v>117</v>
      </c>
      <c r="H8" s="112">
        <v>1581</v>
      </c>
      <c r="I8" s="112">
        <v>2363</v>
      </c>
      <c r="J8" s="112">
        <v>11233</v>
      </c>
      <c r="K8" s="112">
        <v>64</v>
      </c>
      <c r="L8" s="112">
        <v>207</v>
      </c>
      <c r="M8" s="112">
        <v>0</v>
      </c>
      <c r="N8" s="112">
        <v>0</v>
      </c>
      <c r="O8" s="112">
        <v>5152</v>
      </c>
      <c r="P8" s="112">
        <v>4053</v>
      </c>
      <c r="Q8" s="112">
        <v>3377</v>
      </c>
      <c r="R8" s="112">
        <v>109</v>
      </c>
      <c r="S8" s="112">
        <v>518</v>
      </c>
      <c r="T8" s="112">
        <v>774</v>
      </c>
      <c r="U8" s="112">
        <v>6481</v>
      </c>
      <c r="V8" s="112">
        <v>55</v>
      </c>
      <c r="W8" s="112">
        <v>233</v>
      </c>
      <c r="X8" s="112">
        <v>0</v>
      </c>
      <c r="Y8" s="112">
        <v>0</v>
      </c>
      <c r="Z8" s="112">
        <v>277993</v>
      </c>
      <c r="AA8" s="112">
        <v>71010</v>
      </c>
      <c r="AB8" s="112">
        <v>258597</v>
      </c>
      <c r="AC8" s="112">
        <v>3501</v>
      </c>
      <c r="AD8" s="112">
        <v>27810</v>
      </c>
      <c r="AE8" s="112">
        <v>41695</v>
      </c>
      <c r="AF8" s="112">
        <v>115388</v>
      </c>
      <c r="AG8" s="112">
        <v>4161</v>
      </c>
      <c r="AH8" s="112">
        <v>4154</v>
      </c>
      <c r="AI8" s="112">
        <v>0</v>
      </c>
      <c r="AJ8" s="112">
        <v>0</v>
      </c>
      <c r="AK8" s="112">
        <v>25384</v>
      </c>
      <c r="AL8" s="112">
        <v>23547</v>
      </c>
      <c r="AM8" s="112">
        <v>2171</v>
      </c>
    </row>
    <row r="9" spans="1:39" ht="10.5" customHeight="1">
      <c r="A9" s="111" t="s">
        <v>61</v>
      </c>
      <c r="B9" s="112">
        <v>4</v>
      </c>
      <c r="C9" s="111" t="s">
        <v>208</v>
      </c>
      <c r="D9" s="112">
        <v>14527</v>
      </c>
      <c r="E9" s="112">
        <v>11169</v>
      </c>
      <c r="F9" s="112">
        <v>13356</v>
      </c>
      <c r="G9" s="112">
        <v>174</v>
      </c>
      <c r="H9" s="112">
        <v>1461</v>
      </c>
      <c r="I9" s="112">
        <v>0</v>
      </c>
      <c r="J9" s="112">
        <v>13809</v>
      </c>
      <c r="K9" s="112">
        <v>0</v>
      </c>
      <c r="L9" s="112">
        <v>182</v>
      </c>
      <c r="M9" s="112">
        <v>0</v>
      </c>
      <c r="N9" s="112">
        <v>0</v>
      </c>
      <c r="O9" s="112">
        <v>5032</v>
      </c>
      <c r="P9" s="112">
        <v>6426</v>
      </c>
      <c r="Q9" s="112">
        <v>3668</v>
      </c>
      <c r="R9" s="112">
        <v>173</v>
      </c>
      <c r="S9" s="112">
        <v>512</v>
      </c>
      <c r="T9" s="112">
        <v>0</v>
      </c>
      <c r="U9" s="112">
        <v>8518</v>
      </c>
      <c r="V9" s="112">
        <v>0</v>
      </c>
      <c r="W9" s="112">
        <v>389</v>
      </c>
      <c r="X9" s="112">
        <v>0</v>
      </c>
      <c r="Y9" s="112">
        <v>0</v>
      </c>
      <c r="Z9" s="112">
        <v>278981</v>
      </c>
      <c r="AA9" s="112">
        <v>111228</v>
      </c>
      <c r="AB9" s="112">
        <v>259958</v>
      </c>
      <c r="AC9" s="112">
        <v>4689</v>
      </c>
      <c r="AD9" s="112">
        <v>27895</v>
      </c>
      <c r="AE9" s="112">
        <v>0</v>
      </c>
      <c r="AF9" s="112">
        <v>159401</v>
      </c>
      <c r="AG9" s="112">
        <v>0</v>
      </c>
      <c r="AH9" s="112">
        <v>5924</v>
      </c>
      <c r="AI9" s="112">
        <v>0</v>
      </c>
      <c r="AJ9" s="112">
        <v>0</v>
      </c>
      <c r="AK9" s="112">
        <v>37408</v>
      </c>
      <c r="AL9" s="112">
        <v>33066</v>
      </c>
      <c r="AM9" s="112">
        <v>4342</v>
      </c>
    </row>
    <row r="10" spans="1:39" ht="10.5" customHeight="1">
      <c r="A10" s="111" t="s">
        <v>62</v>
      </c>
      <c r="B10" s="112">
        <v>3</v>
      </c>
      <c r="C10" s="111" t="s">
        <v>208</v>
      </c>
      <c r="D10" s="112">
        <v>19553</v>
      </c>
      <c r="E10" s="112">
        <v>7827</v>
      </c>
      <c r="F10" s="112">
        <v>18351</v>
      </c>
      <c r="G10" s="112">
        <v>70</v>
      </c>
      <c r="H10" s="112">
        <v>1962</v>
      </c>
      <c r="I10" s="112">
        <v>2938</v>
      </c>
      <c r="J10" s="112">
        <v>10957</v>
      </c>
      <c r="K10" s="112">
        <v>589</v>
      </c>
      <c r="L10" s="112">
        <v>553</v>
      </c>
      <c r="M10" s="112">
        <v>6915</v>
      </c>
      <c r="N10" s="112">
        <v>0</v>
      </c>
      <c r="O10" s="112">
        <v>7560</v>
      </c>
      <c r="P10" s="112">
        <v>4362</v>
      </c>
      <c r="Q10" s="112">
        <v>6150</v>
      </c>
      <c r="R10" s="112">
        <v>34</v>
      </c>
      <c r="S10" s="112">
        <v>758</v>
      </c>
      <c r="T10" s="112">
        <v>1133</v>
      </c>
      <c r="U10" s="112">
        <v>6449</v>
      </c>
      <c r="V10" s="112">
        <v>140</v>
      </c>
      <c r="W10" s="112">
        <v>125</v>
      </c>
      <c r="X10" s="112">
        <v>2232</v>
      </c>
      <c r="Y10" s="112">
        <v>0</v>
      </c>
      <c r="Z10" s="112">
        <v>349006</v>
      </c>
      <c r="AA10" s="112">
        <v>97474</v>
      </c>
      <c r="AB10" s="112">
        <v>362754</v>
      </c>
      <c r="AC10" s="112">
        <v>1773</v>
      </c>
      <c r="AD10" s="112">
        <v>34907</v>
      </c>
      <c r="AE10" s="112">
        <v>52351</v>
      </c>
      <c r="AF10" s="112">
        <v>136013</v>
      </c>
      <c r="AG10" s="112">
        <v>17308</v>
      </c>
      <c r="AH10" s="112">
        <v>34361</v>
      </c>
      <c r="AI10" s="112">
        <v>34361</v>
      </c>
      <c r="AJ10" s="112">
        <v>0</v>
      </c>
      <c r="AK10" s="112">
        <v>51603</v>
      </c>
      <c r="AL10" s="112">
        <v>49432</v>
      </c>
      <c r="AM10" s="112">
        <v>5845</v>
      </c>
    </row>
    <row r="11" spans="1:39" ht="10.5" customHeight="1">
      <c r="A11" s="111" t="s">
        <v>62</v>
      </c>
      <c r="B11" s="112">
        <v>4</v>
      </c>
      <c r="C11" s="111" t="s">
        <v>208</v>
      </c>
      <c r="D11" s="112">
        <v>19776</v>
      </c>
      <c r="E11" s="112">
        <v>10097</v>
      </c>
      <c r="F11" s="112">
        <v>18733</v>
      </c>
      <c r="G11" s="112">
        <v>85</v>
      </c>
      <c r="H11" s="112">
        <v>1988</v>
      </c>
      <c r="I11" s="112">
        <v>0</v>
      </c>
      <c r="J11" s="112">
        <v>14305</v>
      </c>
      <c r="K11" s="112">
        <v>0</v>
      </c>
      <c r="L11" s="112">
        <v>1262</v>
      </c>
      <c r="M11" s="112">
        <v>15776</v>
      </c>
      <c r="N11" s="112">
        <v>0</v>
      </c>
      <c r="O11" s="112">
        <v>7332</v>
      </c>
      <c r="P11" s="112">
        <v>6240</v>
      </c>
      <c r="Q11" s="112">
        <v>6136</v>
      </c>
      <c r="R11" s="112">
        <v>36</v>
      </c>
      <c r="S11" s="112">
        <v>737</v>
      </c>
      <c r="T11" s="112">
        <v>0</v>
      </c>
      <c r="U11" s="112">
        <v>8189</v>
      </c>
      <c r="V11" s="112">
        <v>0</v>
      </c>
      <c r="W11" s="112">
        <v>52</v>
      </c>
      <c r="X11" s="112">
        <v>1008</v>
      </c>
      <c r="Y11" s="112">
        <v>0</v>
      </c>
      <c r="Z11" s="112">
        <v>353286</v>
      </c>
      <c r="AA11" s="112">
        <v>117025</v>
      </c>
      <c r="AB11" s="112">
        <v>356258</v>
      </c>
      <c r="AC11" s="112">
        <v>2197</v>
      </c>
      <c r="AD11" s="112">
        <v>35338</v>
      </c>
      <c r="AE11" s="112">
        <v>0</v>
      </c>
      <c r="AF11" s="112">
        <v>181372</v>
      </c>
      <c r="AG11" s="112">
        <v>0</v>
      </c>
      <c r="AH11" s="112">
        <v>34183</v>
      </c>
      <c r="AI11" s="112">
        <v>34183</v>
      </c>
      <c r="AJ11" s="112">
        <v>0</v>
      </c>
      <c r="AK11" s="112">
        <v>50935</v>
      </c>
      <c r="AL11" s="112">
        <v>48430</v>
      </c>
      <c r="AM11" s="112">
        <v>2505</v>
      </c>
    </row>
    <row r="12" spans="1:39" ht="10.5" customHeight="1">
      <c r="A12" s="111" t="s">
        <v>63</v>
      </c>
      <c r="B12" s="112">
        <v>3</v>
      </c>
      <c r="C12" s="111" t="s">
        <v>208</v>
      </c>
      <c r="D12" s="112">
        <v>9771</v>
      </c>
      <c r="E12" s="112">
        <v>1104</v>
      </c>
      <c r="F12" s="112">
        <v>8975</v>
      </c>
      <c r="G12" s="112">
        <v>169</v>
      </c>
      <c r="H12" s="112">
        <v>990</v>
      </c>
      <c r="I12" s="112">
        <v>1466</v>
      </c>
      <c r="J12" s="112">
        <v>2735</v>
      </c>
      <c r="K12" s="112">
        <v>145</v>
      </c>
      <c r="L12" s="112">
        <v>157</v>
      </c>
      <c r="M12" s="112">
        <v>1801</v>
      </c>
      <c r="N12" s="112">
        <v>0</v>
      </c>
      <c r="O12" s="112">
        <v>4197</v>
      </c>
      <c r="P12" s="112">
        <v>858</v>
      </c>
      <c r="Q12" s="112">
        <v>3466</v>
      </c>
      <c r="R12" s="112">
        <v>125</v>
      </c>
      <c r="S12" s="112">
        <v>423</v>
      </c>
      <c r="T12" s="112">
        <v>623</v>
      </c>
      <c r="U12" s="112">
        <v>1947</v>
      </c>
      <c r="V12" s="112">
        <v>76</v>
      </c>
      <c r="W12" s="112">
        <v>22</v>
      </c>
      <c r="X12" s="112">
        <v>0</v>
      </c>
      <c r="Y12" s="112">
        <v>0</v>
      </c>
      <c r="Z12" s="112">
        <v>180111</v>
      </c>
      <c r="AA12" s="112">
        <v>21232</v>
      </c>
      <c r="AB12" s="112">
        <v>149201</v>
      </c>
      <c r="AC12" s="112">
        <v>10974</v>
      </c>
      <c r="AD12" s="112">
        <v>18022</v>
      </c>
      <c r="AE12" s="112">
        <v>27025</v>
      </c>
      <c r="AF12" s="112">
        <v>60320</v>
      </c>
      <c r="AG12" s="112">
        <v>1187</v>
      </c>
      <c r="AH12" s="112">
        <v>2100</v>
      </c>
      <c r="AI12" s="112">
        <v>2060</v>
      </c>
      <c r="AJ12" s="112">
        <v>0</v>
      </c>
      <c r="AK12" s="112">
        <v>12692</v>
      </c>
      <c r="AL12" s="112">
        <v>12692</v>
      </c>
      <c r="AM12" s="112">
        <v>3006</v>
      </c>
    </row>
    <row r="13" spans="1:39" ht="10.5" customHeight="1">
      <c r="A13" s="111" t="s">
        <v>63</v>
      </c>
      <c r="B13" s="112">
        <v>4</v>
      </c>
      <c r="C13" s="111" t="s">
        <v>208</v>
      </c>
      <c r="D13" s="112">
        <v>9746</v>
      </c>
      <c r="E13" s="112">
        <v>2581</v>
      </c>
      <c r="F13" s="112">
        <v>8737</v>
      </c>
      <c r="G13" s="112">
        <v>222</v>
      </c>
      <c r="H13" s="112">
        <v>985</v>
      </c>
      <c r="I13" s="112">
        <v>0</v>
      </c>
      <c r="J13" s="112">
        <v>4473</v>
      </c>
      <c r="K13" s="112">
        <v>0</v>
      </c>
      <c r="L13" s="112">
        <v>120</v>
      </c>
      <c r="M13" s="112">
        <v>1389</v>
      </c>
      <c r="N13" s="112">
        <v>0</v>
      </c>
      <c r="O13" s="112">
        <v>4018</v>
      </c>
      <c r="P13" s="112">
        <v>1859</v>
      </c>
      <c r="Q13" s="112">
        <v>3617</v>
      </c>
      <c r="R13" s="112">
        <v>139</v>
      </c>
      <c r="S13" s="112">
        <v>397</v>
      </c>
      <c r="T13" s="112">
        <v>0</v>
      </c>
      <c r="U13" s="112">
        <v>2584</v>
      </c>
      <c r="V13" s="112">
        <v>0</v>
      </c>
      <c r="W13" s="112">
        <v>66</v>
      </c>
      <c r="X13" s="112">
        <v>203</v>
      </c>
      <c r="Y13" s="112">
        <v>0</v>
      </c>
      <c r="Z13" s="112">
        <v>179599</v>
      </c>
      <c r="AA13" s="112">
        <v>58910</v>
      </c>
      <c r="AB13" s="112">
        <v>164184</v>
      </c>
      <c r="AC13" s="112">
        <v>10624</v>
      </c>
      <c r="AD13" s="112">
        <v>17969</v>
      </c>
      <c r="AE13" s="112">
        <v>0</v>
      </c>
      <c r="AF13" s="112">
        <v>83357</v>
      </c>
      <c r="AG13" s="112">
        <v>0</v>
      </c>
      <c r="AH13" s="112">
        <v>1687</v>
      </c>
      <c r="AI13" s="112">
        <v>1575</v>
      </c>
      <c r="AJ13" s="112">
        <v>0</v>
      </c>
      <c r="AK13" s="112">
        <v>12024</v>
      </c>
      <c r="AL13" s="112">
        <v>11189</v>
      </c>
      <c r="AM13" s="112">
        <v>835</v>
      </c>
    </row>
    <row r="14" spans="1:39" ht="10.5" customHeight="1">
      <c r="A14" s="111" t="s">
        <v>64</v>
      </c>
      <c r="B14" s="112">
        <v>3</v>
      </c>
      <c r="C14" s="111" t="s">
        <v>208</v>
      </c>
      <c r="D14" s="112">
        <v>4742</v>
      </c>
      <c r="E14" s="112">
        <v>3070</v>
      </c>
      <c r="F14" s="112">
        <v>3466</v>
      </c>
      <c r="G14" s="112">
        <v>69</v>
      </c>
      <c r="H14" s="112">
        <v>481</v>
      </c>
      <c r="I14" s="112">
        <v>715</v>
      </c>
      <c r="J14" s="112">
        <v>4758</v>
      </c>
      <c r="K14" s="112">
        <v>0</v>
      </c>
      <c r="L14" s="112">
        <v>0</v>
      </c>
      <c r="M14" s="112">
        <v>0</v>
      </c>
      <c r="N14" s="112">
        <v>0</v>
      </c>
      <c r="O14" s="112">
        <v>2005</v>
      </c>
      <c r="P14" s="112">
        <v>1663</v>
      </c>
      <c r="Q14" s="112">
        <v>1416</v>
      </c>
      <c r="R14" s="112">
        <v>104</v>
      </c>
      <c r="S14" s="112">
        <v>202</v>
      </c>
      <c r="T14" s="112">
        <v>297</v>
      </c>
      <c r="U14" s="112">
        <v>2367</v>
      </c>
      <c r="V14" s="112">
        <v>10</v>
      </c>
      <c r="W14" s="112">
        <v>17</v>
      </c>
      <c r="X14" s="112">
        <v>245</v>
      </c>
      <c r="Y14" s="112">
        <v>0</v>
      </c>
      <c r="Z14" s="112">
        <v>98618</v>
      </c>
      <c r="AA14" s="112">
        <v>44454</v>
      </c>
      <c r="AB14" s="112">
        <v>81799</v>
      </c>
      <c r="AC14" s="112">
        <v>3721</v>
      </c>
      <c r="AD14" s="112">
        <v>9869</v>
      </c>
      <c r="AE14" s="112">
        <v>14794</v>
      </c>
      <c r="AF14" s="112">
        <v>67367</v>
      </c>
      <c r="AG14" s="112">
        <v>517</v>
      </c>
      <c r="AH14" s="112">
        <v>152</v>
      </c>
      <c r="AI14" s="112">
        <v>152</v>
      </c>
      <c r="AJ14" s="112">
        <v>0</v>
      </c>
      <c r="AK14" s="112">
        <v>5344</v>
      </c>
      <c r="AL14" s="112">
        <v>4676</v>
      </c>
      <c r="AM14" s="112">
        <v>668</v>
      </c>
    </row>
    <row r="15" spans="1:39" ht="10.5" customHeight="1">
      <c r="A15" s="111" t="s">
        <v>64</v>
      </c>
      <c r="B15" s="112">
        <v>4</v>
      </c>
      <c r="C15" s="111" t="s">
        <v>208</v>
      </c>
      <c r="D15" s="112">
        <v>4665</v>
      </c>
      <c r="E15" s="112">
        <v>4758</v>
      </c>
      <c r="F15" s="112">
        <v>3695</v>
      </c>
      <c r="G15" s="112">
        <v>81</v>
      </c>
      <c r="H15" s="112">
        <v>472</v>
      </c>
      <c r="I15" s="112">
        <v>0</v>
      </c>
      <c r="J15" s="112">
        <v>6119</v>
      </c>
      <c r="K15" s="112">
        <v>0</v>
      </c>
      <c r="L15" s="112">
        <v>0</v>
      </c>
      <c r="M15" s="112">
        <v>0</v>
      </c>
      <c r="N15" s="112">
        <v>0</v>
      </c>
      <c r="O15" s="112">
        <v>1894</v>
      </c>
      <c r="P15" s="112">
        <v>2357</v>
      </c>
      <c r="Q15" s="112">
        <v>1452</v>
      </c>
      <c r="R15" s="112">
        <v>99</v>
      </c>
      <c r="S15" s="112">
        <v>187</v>
      </c>
      <c r="T15" s="112">
        <v>0</v>
      </c>
      <c r="U15" s="112">
        <v>2901</v>
      </c>
      <c r="V15" s="112">
        <v>0</v>
      </c>
      <c r="W15" s="112">
        <v>14</v>
      </c>
      <c r="X15" s="112">
        <v>281</v>
      </c>
      <c r="Y15" s="112">
        <v>0</v>
      </c>
      <c r="Z15" s="112">
        <v>96581</v>
      </c>
      <c r="AA15" s="112">
        <v>66849</v>
      </c>
      <c r="AB15" s="112">
        <v>86460</v>
      </c>
      <c r="AC15" s="112">
        <v>5349</v>
      </c>
      <c r="AD15" s="112">
        <v>9668</v>
      </c>
      <c r="AE15" s="112">
        <v>0</v>
      </c>
      <c r="AF15" s="112">
        <v>82205</v>
      </c>
      <c r="AG15" s="112">
        <v>0</v>
      </c>
      <c r="AH15" s="112">
        <v>914</v>
      </c>
      <c r="AI15" s="112">
        <v>914</v>
      </c>
      <c r="AJ15" s="112">
        <v>0</v>
      </c>
      <c r="AK15" s="112">
        <v>7014</v>
      </c>
      <c r="AL15" s="112">
        <v>6346</v>
      </c>
      <c r="AM15" s="112">
        <v>668</v>
      </c>
    </row>
    <row r="16" spans="1:39" ht="10.5" customHeight="1">
      <c r="A16" s="111" t="s">
        <v>65</v>
      </c>
      <c r="B16" s="112">
        <v>3</v>
      </c>
      <c r="C16" s="111" t="s">
        <v>208</v>
      </c>
      <c r="D16" s="112">
        <v>8279</v>
      </c>
      <c r="E16" s="112">
        <v>1561</v>
      </c>
      <c r="F16" s="112">
        <v>12912</v>
      </c>
      <c r="G16" s="112">
        <v>163</v>
      </c>
      <c r="H16" s="112">
        <v>834</v>
      </c>
      <c r="I16" s="112">
        <v>1248</v>
      </c>
      <c r="J16" s="112">
        <v>180</v>
      </c>
      <c r="K16" s="112">
        <v>645</v>
      </c>
      <c r="L16" s="112">
        <v>3256</v>
      </c>
      <c r="M16" s="112">
        <v>0</v>
      </c>
      <c r="N16" s="112">
        <v>0</v>
      </c>
      <c r="O16" s="112">
        <v>2855</v>
      </c>
      <c r="P16" s="112">
        <v>343</v>
      </c>
      <c r="Q16" s="112">
        <v>2515</v>
      </c>
      <c r="R16" s="112">
        <v>150</v>
      </c>
      <c r="S16" s="112">
        <v>291</v>
      </c>
      <c r="T16" s="112">
        <v>430</v>
      </c>
      <c r="U16" s="112">
        <v>672</v>
      </c>
      <c r="V16" s="112">
        <v>64</v>
      </c>
      <c r="W16" s="112">
        <v>0</v>
      </c>
      <c r="X16" s="112">
        <v>0</v>
      </c>
      <c r="Y16" s="112">
        <v>0</v>
      </c>
      <c r="Z16" s="112">
        <v>149663</v>
      </c>
      <c r="AA16" s="112">
        <v>11275</v>
      </c>
      <c r="AB16" s="112">
        <v>111046</v>
      </c>
      <c r="AC16" s="112">
        <v>50796</v>
      </c>
      <c r="AD16" s="112">
        <v>14971</v>
      </c>
      <c r="AE16" s="112">
        <v>22458</v>
      </c>
      <c r="AF16" s="112">
        <v>18829</v>
      </c>
      <c r="AG16" s="112">
        <v>9622</v>
      </c>
      <c r="AH16" s="112">
        <v>13346</v>
      </c>
      <c r="AI16" s="112">
        <v>0</v>
      </c>
      <c r="AJ16" s="112">
        <v>0</v>
      </c>
      <c r="AK16" s="112">
        <v>26052</v>
      </c>
      <c r="AL16" s="112">
        <v>25384</v>
      </c>
      <c r="AM16" s="112">
        <v>668</v>
      </c>
    </row>
    <row r="17" spans="1:39" ht="10.5" customHeight="1">
      <c r="A17" s="111" t="s">
        <v>65</v>
      </c>
      <c r="B17" s="112">
        <v>4</v>
      </c>
      <c r="C17" s="111" t="s">
        <v>208</v>
      </c>
      <c r="D17" s="112">
        <v>8049</v>
      </c>
      <c r="E17" s="112">
        <v>-466</v>
      </c>
      <c r="F17" s="112">
        <v>10995</v>
      </c>
      <c r="G17" s="112">
        <v>211</v>
      </c>
      <c r="H17" s="112">
        <v>810</v>
      </c>
      <c r="I17" s="112">
        <v>0</v>
      </c>
      <c r="J17" s="112">
        <v>18</v>
      </c>
      <c r="K17" s="112">
        <v>0</v>
      </c>
      <c r="L17" s="112">
        <v>2831</v>
      </c>
      <c r="M17" s="112">
        <v>0</v>
      </c>
      <c r="N17" s="112">
        <v>0</v>
      </c>
      <c r="O17" s="112">
        <v>2848</v>
      </c>
      <c r="P17" s="112">
        <v>600</v>
      </c>
      <c r="Q17" s="112">
        <v>2870</v>
      </c>
      <c r="R17" s="112">
        <v>161</v>
      </c>
      <c r="S17" s="112">
        <v>293</v>
      </c>
      <c r="T17" s="112">
        <v>0</v>
      </c>
      <c r="U17" s="112">
        <v>710</v>
      </c>
      <c r="V17" s="112">
        <v>0</v>
      </c>
      <c r="W17" s="112">
        <v>0</v>
      </c>
      <c r="X17" s="112">
        <v>0</v>
      </c>
      <c r="Y17" s="112">
        <v>0</v>
      </c>
      <c r="Z17" s="112">
        <v>148549</v>
      </c>
      <c r="AA17" s="112">
        <v>9071</v>
      </c>
      <c r="AB17" s="112">
        <v>110598</v>
      </c>
      <c r="AC17" s="112">
        <v>35934</v>
      </c>
      <c r="AD17" s="112">
        <v>14863</v>
      </c>
      <c r="AE17" s="112">
        <v>0</v>
      </c>
      <c r="AF17" s="112">
        <v>27212</v>
      </c>
      <c r="AG17" s="112">
        <v>0</v>
      </c>
      <c r="AH17" s="112">
        <v>1260</v>
      </c>
      <c r="AI17" s="112">
        <v>0</v>
      </c>
      <c r="AJ17" s="112">
        <v>0</v>
      </c>
      <c r="AK17" s="112">
        <v>27889</v>
      </c>
      <c r="AL17" s="112">
        <v>24883</v>
      </c>
      <c r="AM17" s="112">
        <v>3006</v>
      </c>
    </row>
    <row r="18" spans="1:39" ht="10.5" customHeight="1">
      <c r="A18" s="111" t="s">
        <v>66</v>
      </c>
      <c r="B18" s="112">
        <v>3</v>
      </c>
      <c r="C18" s="111" t="s">
        <v>208</v>
      </c>
      <c r="D18" s="112">
        <v>5022</v>
      </c>
      <c r="E18" s="112">
        <v>1403</v>
      </c>
      <c r="F18" s="112">
        <v>4234</v>
      </c>
      <c r="G18" s="112">
        <v>88</v>
      </c>
      <c r="H18" s="112">
        <v>504</v>
      </c>
      <c r="I18" s="112">
        <v>754</v>
      </c>
      <c r="J18" s="112">
        <v>2602</v>
      </c>
      <c r="K18" s="112">
        <v>11</v>
      </c>
      <c r="L18" s="112">
        <v>0</v>
      </c>
      <c r="M18" s="112">
        <v>1151</v>
      </c>
      <c r="N18" s="112">
        <v>1151</v>
      </c>
      <c r="O18" s="112">
        <v>1931</v>
      </c>
      <c r="P18" s="112">
        <v>1015</v>
      </c>
      <c r="Q18" s="112">
        <v>2185</v>
      </c>
      <c r="R18" s="112">
        <v>49</v>
      </c>
      <c r="S18" s="112">
        <v>192</v>
      </c>
      <c r="T18" s="112">
        <v>286</v>
      </c>
      <c r="U18" s="112">
        <v>880</v>
      </c>
      <c r="V18" s="112">
        <v>96</v>
      </c>
      <c r="W18" s="112">
        <v>0</v>
      </c>
      <c r="X18" s="112">
        <v>4749</v>
      </c>
      <c r="Y18" s="112">
        <v>4749</v>
      </c>
      <c r="Z18" s="112">
        <v>105395</v>
      </c>
      <c r="AA18" s="112">
        <v>32144</v>
      </c>
      <c r="AB18" s="112">
        <v>98154</v>
      </c>
      <c r="AC18" s="112">
        <v>8500</v>
      </c>
      <c r="AD18" s="112">
        <v>10542</v>
      </c>
      <c r="AE18" s="112">
        <v>15809</v>
      </c>
      <c r="AF18" s="112">
        <v>36869</v>
      </c>
      <c r="AG18" s="112">
        <v>6975</v>
      </c>
      <c r="AH18" s="112">
        <v>1110</v>
      </c>
      <c r="AI18" s="112">
        <v>23010</v>
      </c>
      <c r="AJ18" s="112">
        <v>21388</v>
      </c>
      <c r="AK18" s="112">
        <v>12692</v>
      </c>
      <c r="AL18" s="112">
        <v>12692</v>
      </c>
      <c r="AM18" s="112">
        <v>0</v>
      </c>
    </row>
    <row r="19" spans="1:39" ht="10.5" customHeight="1">
      <c r="A19" s="111" t="s">
        <v>66</v>
      </c>
      <c r="B19" s="112">
        <v>4</v>
      </c>
      <c r="C19" s="111" t="s">
        <v>208</v>
      </c>
      <c r="D19" s="112">
        <v>4852</v>
      </c>
      <c r="E19" s="112">
        <v>2534</v>
      </c>
      <c r="F19" s="112">
        <v>4661</v>
      </c>
      <c r="G19" s="112">
        <v>129</v>
      </c>
      <c r="H19" s="112">
        <v>489</v>
      </c>
      <c r="I19" s="112">
        <v>0</v>
      </c>
      <c r="J19" s="112">
        <v>3085</v>
      </c>
      <c r="K19" s="112">
        <v>0</v>
      </c>
      <c r="L19" s="112">
        <v>0</v>
      </c>
      <c r="M19" s="112">
        <v>1401</v>
      </c>
      <c r="N19" s="112">
        <v>1401</v>
      </c>
      <c r="O19" s="112">
        <v>1971</v>
      </c>
      <c r="P19" s="112">
        <v>766</v>
      </c>
      <c r="Q19" s="112">
        <v>1943</v>
      </c>
      <c r="R19" s="112">
        <v>70</v>
      </c>
      <c r="S19" s="112">
        <v>198</v>
      </c>
      <c r="T19" s="112">
        <v>0</v>
      </c>
      <c r="U19" s="112">
        <v>922</v>
      </c>
      <c r="V19" s="112">
        <v>0</v>
      </c>
      <c r="W19" s="112">
        <v>0</v>
      </c>
      <c r="X19" s="112">
        <v>4932</v>
      </c>
      <c r="Y19" s="112">
        <v>4749</v>
      </c>
      <c r="Z19" s="112">
        <v>92367</v>
      </c>
      <c r="AA19" s="112">
        <v>28791</v>
      </c>
      <c r="AB19" s="112">
        <v>95741</v>
      </c>
      <c r="AC19" s="112">
        <v>13386</v>
      </c>
      <c r="AD19" s="112">
        <v>9237</v>
      </c>
      <c r="AE19" s="112">
        <v>0</v>
      </c>
      <c r="AF19" s="112">
        <v>24371</v>
      </c>
      <c r="AG19" s="112">
        <v>0</v>
      </c>
      <c r="AH19" s="112">
        <v>3099</v>
      </c>
      <c r="AI19" s="112">
        <v>31831</v>
      </c>
      <c r="AJ19" s="112">
        <v>30061</v>
      </c>
      <c r="AK19" s="112">
        <v>12358</v>
      </c>
      <c r="AL19" s="112">
        <v>12358</v>
      </c>
      <c r="AM19" s="112">
        <v>0</v>
      </c>
    </row>
    <row r="20" spans="1:39" ht="10.5" customHeight="1">
      <c r="A20" s="111" t="s">
        <v>67</v>
      </c>
      <c r="B20" s="112">
        <v>3</v>
      </c>
      <c r="C20" s="111" t="s">
        <v>208</v>
      </c>
      <c r="D20" s="112">
        <v>8078</v>
      </c>
      <c r="E20" s="112">
        <v>2626</v>
      </c>
      <c r="F20" s="112">
        <v>6287</v>
      </c>
      <c r="G20" s="112">
        <v>109</v>
      </c>
      <c r="H20" s="112">
        <v>809</v>
      </c>
      <c r="I20" s="112">
        <v>1216</v>
      </c>
      <c r="J20" s="112">
        <v>4016</v>
      </c>
      <c r="K20" s="112">
        <v>91</v>
      </c>
      <c r="L20" s="112">
        <v>0</v>
      </c>
      <c r="M20" s="112">
        <v>0</v>
      </c>
      <c r="N20" s="112">
        <v>0</v>
      </c>
      <c r="O20" s="112">
        <v>2769</v>
      </c>
      <c r="P20" s="112">
        <v>1599</v>
      </c>
      <c r="Q20" s="112">
        <v>2133</v>
      </c>
      <c r="R20" s="112">
        <v>74</v>
      </c>
      <c r="S20" s="112">
        <v>283</v>
      </c>
      <c r="T20" s="112">
        <v>413</v>
      </c>
      <c r="U20" s="112">
        <v>2441</v>
      </c>
      <c r="V20" s="112">
        <v>13</v>
      </c>
      <c r="W20" s="112">
        <v>2</v>
      </c>
      <c r="X20" s="112">
        <v>0</v>
      </c>
      <c r="Y20" s="112">
        <v>0</v>
      </c>
      <c r="Z20" s="112">
        <v>143107</v>
      </c>
      <c r="AA20" s="112">
        <v>46364</v>
      </c>
      <c r="AB20" s="112">
        <v>116658</v>
      </c>
      <c r="AC20" s="112">
        <v>4669</v>
      </c>
      <c r="AD20" s="112">
        <v>14317</v>
      </c>
      <c r="AE20" s="112">
        <v>21469</v>
      </c>
      <c r="AF20" s="112">
        <v>72928</v>
      </c>
      <c r="AG20" s="112">
        <v>999</v>
      </c>
      <c r="AH20" s="112">
        <v>1491</v>
      </c>
      <c r="AI20" s="112">
        <v>1491</v>
      </c>
      <c r="AJ20" s="112">
        <v>0</v>
      </c>
      <c r="AK20" s="112">
        <v>26720</v>
      </c>
      <c r="AL20" s="112">
        <v>13527</v>
      </c>
      <c r="AM20" s="112">
        <v>13193</v>
      </c>
    </row>
    <row r="21" spans="1:39" ht="10.5" customHeight="1">
      <c r="A21" s="111" t="s">
        <v>67</v>
      </c>
      <c r="B21" s="112">
        <v>4</v>
      </c>
      <c r="C21" s="111" t="s">
        <v>208</v>
      </c>
      <c r="D21" s="112">
        <v>8057</v>
      </c>
      <c r="E21" s="112">
        <v>3846</v>
      </c>
      <c r="F21" s="112">
        <v>7065</v>
      </c>
      <c r="G21" s="112">
        <v>130</v>
      </c>
      <c r="H21" s="112">
        <v>805</v>
      </c>
      <c r="I21" s="112">
        <v>0</v>
      </c>
      <c r="J21" s="112">
        <v>5672</v>
      </c>
      <c r="K21" s="112">
        <v>0</v>
      </c>
      <c r="L21" s="112">
        <v>159</v>
      </c>
      <c r="M21" s="112">
        <v>1988</v>
      </c>
      <c r="N21" s="112">
        <v>0</v>
      </c>
      <c r="O21" s="112">
        <v>2840</v>
      </c>
      <c r="P21" s="112">
        <v>2390</v>
      </c>
      <c r="Q21" s="112">
        <v>2239</v>
      </c>
      <c r="R21" s="112">
        <v>89</v>
      </c>
      <c r="S21" s="112">
        <v>285</v>
      </c>
      <c r="T21" s="112">
        <v>0</v>
      </c>
      <c r="U21" s="112">
        <v>3236</v>
      </c>
      <c r="V21" s="112">
        <v>0</v>
      </c>
      <c r="W21" s="112">
        <v>49</v>
      </c>
      <c r="X21" s="112">
        <v>0</v>
      </c>
      <c r="Y21" s="112">
        <v>0</v>
      </c>
      <c r="Z21" s="112">
        <v>144031</v>
      </c>
      <c r="AA21" s="112">
        <v>70053</v>
      </c>
      <c r="AB21" s="112">
        <v>143464</v>
      </c>
      <c r="AC21" s="112">
        <v>5091</v>
      </c>
      <c r="AD21" s="112">
        <v>14402</v>
      </c>
      <c r="AE21" s="112">
        <v>0</v>
      </c>
      <c r="AF21" s="112">
        <v>82256</v>
      </c>
      <c r="AG21" s="112">
        <v>0</v>
      </c>
      <c r="AH21" s="112">
        <v>2310</v>
      </c>
      <c r="AI21" s="112">
        <v>2310</v>
      </c>
      <c r="AJ21" s="112">
        <v>0</v>
      </c>
      <c r="AK21" s="112">
        <v>34235</v>
      </c>
      <c r="AL21" s="112">
        <v>18537</v>
      </c>
      <c r="AM21" s="112">
        <v>15698</v>
      </c>
    </row>
    <row r="22" spans="1:39" ht="10.5" customHeight="1">
      <c r="A22" s="111" t="s">
        <v>68</v>
      </c>
      <c r="B22" s="112">
        <v>3</v>
      </c>
      <c r="C22" s="111" t="s">
        <v>208</v>
      </c>
      <c r="D22" s="112">
        <v>5753</v>
      </c>
      <c r="E22" s="112">
        <v>3414</v>
      </c>
      <c r="F22" s="112">
        <v>4205</v>
      </c>
      <c r="G22" s="112">
        <v>89</v>
      </c>
      <c r="H22" s="112">
        <v>576</v>
      </c>
      <c r="I22" s="112">
        <v>864</v>
      </c>
      <c r="J22" s="112">
        <v>5435</v>
      </c>
      <c r="K22" s="112">
        <v>0</v>
      </c>
      <c r="L22" s="112">
        <v>0</v>
      </c>
      <c r="M22" s="112">
        <v>0</v>
      </c>
      <c r="N22" s="112">
        <v>0</v>
      </c>
      <c r="O22" s="112">
        <v>2027</v>
      </c>
      <c r="P22" s="112">
        <v>2146</v>
      </c>
      <c r="Q22" s="112">
        <v>1263</v>
      </c>
      <c r="R22" s="112">
        <v>25</v>
      </c>
      <c r="S22" s="112">
        <v>202</v>
      </c>
      <c r="T22" s="112">
        <v>304</v>
      </c>
      <c r="U22" s="112">
        <v>3081</v>
      </c>
      <c r="V22" s="112">
        <v>0</v>
      </c>
      <c r="W22" s="112">
        <v>0</v>
      </c>
      <c r="X22" s="112">
        <v>0</v>
      </c>
      <c r="Y22" s="112">
        <v>0</v>
      </c>
      <c r="Z22" s="112">
        <v>107263</v>
      </c>
      <c r="AA22" s="112">
        <v>64029</v>
      </c>
      <c r="AB22" s="112">
        <v>81367</v>
      </c>
      <c r="AC22" s="112">
        <v>14850</v>
      </c>
      <c r="AD22" s="112">
        <v>10729</v>
      </c>
      <c r="AE22" s="112">
        <v>16089</v>
      </c>
      <c r="AF22" s="112">
        <v>85771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</row>
    <row r="23" spans="1:39" ht="10.5" customHeight="1">
      <c r="A23" s="111" t="s">
        <v>68</v>
      </c>
      <c r="B23" s="112">
        <v>4</v>
      </c>
      <c r="C23" s="111" t="s">
        <v>208</v>
      </c>
      <c r="D23" s="112">
        <v>5974</v>
      </c>
      <c r="E23" s="112">
        <v>5435</v>
      </c>
      <c r="F23" s="112">
        <v>4324</v>
      </c>
      <c r="G23" s="112">
        <v>126</v>
      </c>
      <c r="H23" s="112">
        <v>597</v>
      </c>
      <c r="I23" s="112">
        <v>0</v>
      </c>
      <c r="J23" s="112">
        <v>7556</v>
      </c>
      <c r="K23" s="112">
        <v>0</v>
      </c>
      <c r="L23" s="112">
        <v>0</v>
      </c>
      <c r="M23" s="112">
        <v>0</v>
      </c>
      <c r="N23" s="112">
        <v>0</v>
      </c>
      <c r="O23" s="112">
        <v>2087</v>
      </c>
      <c r="P23" s="112">
        <v>3081</v>
      </c>
      <c r="Q23" s="112">
        <v>1258</v>
      </c>
      <c r="R23" s="112">
        <v>43</v>
      </c>
      <c r="S23" s="112">
        <v>212</v>
      </c>
      <c r="T23" s="112">
        <v>0</v>
      </c>
      <c r="U23" s="112">
        <v>4079</v>
      </c>
      <c r="V23" s="112">
        <v>0</v>
      </c>
      <c r="W23" s="112">
        <v>0</v>
      </c>
      <c r="X23" s="112">
        <v>0</v>
      </c>
      <c r="Y23" s="112">
        <v>0</v>
      </c>
      <c r="Z23" s="112">
        <v>108286</v>
      </c>
      <c r="AA23" s="112">
        <v>85771</v>
      </c>
      <c r="AB23" s="112">
        <v>79169</v>
      </c>
      <c r="AC23" s="112">
        <v>21449</v>
      </c>
      <c r="AD23" s="112">
        <v>10830</v>
      </c>
      <c r="AE23" s="112">
        <v>0</v>
      </c>
      <c r="AF23" s="112">
        <v>104286</v>
      </c>
      <c r="AG23" s="112">
        <v>0</v>
      </c>
      <c r="AH23" s="112">
        <v>15</v>
      </c>
      <c r="AI23" s="112">
        <v>15</v>
      </c>
      <c r="AJ23" s="112">
        <v>0</v>
      </c>
      <c r="AK23" s="112">
        <v>0</v>
      </c>
      <c r="AL23" s="112">
        <v>0</v>
      </c>
      <c r="AM23" s="112">
        <v>0</v>
      </c>
    </row>
    <row r="24" spans="1:39" ht="10.5" customHeight="1">
      <c r="A24" s="111" t="s">
        <v>69</v>
      </c>
      <c r="B24" s="112">
        <v>3</v>
      </c>
      <c r="C24" s="111" t="s">
        <v>208</v>
      </c>
      <c r="D24" s="112">
        <v>5753</v>
      </c>
      <c r="E24" s="112">
        <v>4484</v>
      </c>
      <c r="F24" s="112">
        <v>3821</v>
      </c>
      <c r="G24" s="112">
        <v>122</v>
      </c>
      <c r="H24" s="112">
        <v>583</v>
      </c>
      <c r="I24" s="112">
        <v>869</v>
      </c>
      <c r="J24" s="112">
        <v>6786</v>
      </c>
      <c r="K24" s="112">
        <v>11</v>
      </c>
      <c r="L24" s="112">
        <v>16</v>
      </c>
      <c r="M24" s="112">
        <v>0</v>
      </c>
      <c r="N24" s="112">
        <v>0</v>
      </c>
      <c r="O24" s="112">
        <v>2444</v>
      </c>
      <c r="P24" s="112">
        <v>3386</v>
      </c>
      <c r="Q24" s="112">
        <v>1042</v>
      </c>
      <c r="R24" s="112">
        <v>150</v>
      </c>
      <c r="S24" s="112">
        <v>242</v>
      </c>
      <c r="T24" s="112">
        <v>371</v>
      </c>
      <c r="U24" s="112">
        <v>4872</v>
      </c>
      <c r="V24" s="112">
        <v>24</v>
      </c>
      <c r="W24" s="112">
        <v>30</v>
      </c>
      <c r="X24" s="112">
        <v>0</v>
      </c>
      <c r="Y24" s="112">
        <v>0</v>
      </c>
      <c r="Z24" s="112">
        <v>103022</v>
      </c>
      <c r="AA24" s="112">
        <v>79244</v>
      </c>
      <c r="AB24" s="112">
        <v>65330</v>
      </c>
      <c r="AC24" s="112">
        <v>10983</v>
      </c>
      <c r="AD24" s="112">
        <v>10304</v>
      </c>
      <c r="AE24" s="112">
        <v>15457</v>
      </c>
      <c r="AF24" s="112">
        <v>115754</v>
      </c>
      <c r="AG24" s="112">
        <v>102</v>
      </c>
      <c r="AH24" s="112">
        <v>114</v>
      </c>
      <c r="AI24" s="112">
        <v>0</v>
      </c>
      <c r="AJ24" s="112">
        <v>0</v>
      </c>
      <c r="AK24" s="112">
        <v>17034</v>
      </c>
      <c r="AL24" s="112">
        <v>8851</v>
      </c>
      <c r="AM24" s="112">
        <v>8183</v>
      </c>
    </row>
    <row r="25" spans="1:39" ht="10.5" customHeight="1">
      <c r="A25" s="111" t="s">
        <v>69</v>
      </c>
      <c r="B25" s="112">
        <v>4</v>
      </c>
      <c r="C25" s="111" t="s">
        <v>208</v>
      </c>
      <c r="D25" s="112">
        <v>5369</v>
      </c>
      <c r="E25" s="112">
        <v>6736</v>
      </c>
      <c r="F25" s="112">
        <v>4049</v>
      </c>
      <c r="G25" s="112">
        <v>139</v>
      </c>
      <c r="H25" s="112">
        <v>540</v>
      </c>
      <c r="I25" s="112">
        <v>0</v>
      </c>
      <c r="J25" s="112">
        <v>8468</v>
      </c>
      <c r="K25" s="112">
        <v>0</v>
      </c>
      <c r="L25" s="112">
        <v>11</v>
      </c>
      <c r="M25" s="113">
        <v>0</v>
      </c>
      <c r="N25" s="113">
        <v>0</v>
      </c>
      <c r="O25" s="112">
        <v>2359</v>
      </c>
      <c r="P25" s="112">
        <v>4831</v>
      </c>
      <c r="Q25" s="112">
        <v>1178</v>
      </c>
      <c r="R25" s="112">
        <v>148</v>
      </c>
      <c r="S25" s="112">
        <v>234</v>
      </c>
      <c r="T25" s="112">
        <v>0</v>
      </c>
      <c r="U25" s="112">
        <v>6122</v>
      </c>
      <c r="V25" s="112">
        <v>0</v>
      </c>
      <c r="W25" s="112">
        <v>24</v>
      </c>
      <c r="X25" s="113"/>
      <c r="Y25" s="113"/>
      <c r="Z25" s="112">
        <v>102576</v>
      </c>
      <c r="AA25" s="112">
        <v>114968</v>
      </c>
      <c r="AB25" s="112">
        <v>70417</v>
      </c>
      <c r="AC25" s="112">
        <v>9307</v>
      </c>
      <c r="AD25" s="112">
        <v>10257</v>
      </c>
      <c r="AE25" s="112">
        <v>0</v>
      </c>
      <c r="AF25" s="112">
        <v>148191</v>
      </c>
      <c r="AG25" s="112">
        <v>0</v>
      </c>
      <c r="AH25" s="112">
        <v>108</v>
      </c>
      <c r="AI25" s="113"/>
      <c r="AJ25" s="113"/>
      <c r="AK25" s="112">
        <v>26219</v>
      </c>
      <c r="AL25" s="112">
        <v>16867</v>
      </c>
      <c r="AM25" s="112">
        <v>9352</v>
      </c>
    </row>
    <row r="26" spans="1:39" ht="10.5" customHeight="1">
      <c r="A26" s="111" t="s">
        <v>70</v>
      </c>
      <c r="B26" s="112">
        <v>3</v>
      </c>
      <c r="C26" s="111" t="s">
        <v>208</v>
      </c>
      <c r="D26" s="112">
        <v>6413</v>
      </c>
      <c r="E26" s="112">
        <v>1828</v>
      </c>
      <c r="F26" s="112">
        <v>4654</v>
      </c>
      <c r="G26" s="112">
        <v>153</v>
      </c>
      <c r="H26" s="112">
        <v>640</v>
      </c>
      <c r="I26" s="112">
        <v>963</v>
      </c>
      <c r="J26" s="112">
        <v>3996</v>
      </c>
      <c r="K26" s="112">
        <v>21</v>
      </c>
      <c r="L26" s="112">
        <v>15</v>
      </c>
      <c r="M26" s="112">
        <v>0</v>
      </c>
      <c r="N26" s="112">
        <v>0</v>
      </c>
      <c r="O26" s="112">
        <v>3159</v>
      </c>
      <c r="P26" s="112">
        <v>1498</v>
      </c>
      <c r="Q26" s="112">
        <v>2211</v>
      </c>
      <c r="R26" s="112">
        <v>267</v>
      </c>
      <c r="S26" s="112">
        <v>314</v>
      </c>
      <c r="T26" s="112">
        <v>475</v>
      </c>
      <c r="U26" s="112">
        <v>2563</v>
      </c>
      <c r="V26" s="112">
        <v>53</v>
      </c>
      <c r="W26" s="112">
        <v>108</v>
      </c>
      <c r="X26" s="112">
        <v>0</v>
      </c>
      <c r="Y26" s="112">
        <v>0</v>
      </c>
      <c r="Z26" s="112">
        <v>115812</v>
      </c>
      <c r="AA26" s="112">
        <v>30910</v>
      </c>
      <c r="AB26" s="112">
        <v>89848</v>
      </c>
      <c r="AC26" s="112">
        <v>7635</v>
      </c>
      <c r="AD26" s="112">
        <v>11582</v>
      </c>
      <c r="AE26" s="112">
        <v>17374</v>
      </c>
      <c r="AF26" s="112">
        <v>57307</v>
      </c>
      <c r="AG26" s="112">
        <v>1705</v>
      </c>
      <c r="AH26" s="112">
        <v>2812</v>
      </c>
      <c r="AI26" s="112">
        <v>0</v>
      </c>
      <c r="AJ26" s="112">
        <v>0</v>
      </c>
      <c r="AK26" s="112">
        <v>13193</v>
      </c>
      <c r="AL26" s="112">
        <v>13193</v>
      </c>
      <c r="AM26" s="112">
        <v>0</v>
      </c>
    </row>
    <row r="27" spans="1:39" ht="10.5" customHeight="1">
      <c r="A27" s="111" t="s">
        <v>70</v>
      </c>
      <c r="B27" s="112">
        <v>4</v>
      </c>
      <c r="C27" s="111" t="s">
        <v>208</v>
      </c>
      <c r="D27" s="112">
        <v>6139</v>
      </c>
      <c r="E27" s="112">
        <v>3964</v>
      </c>
      <c r="F27" s="112">
        <v>4557</v>
      </c>
      <c r="G27" s="112">
        <v>196</v>
      </c>
      <c r="H27" s="112">
        <v>608</v>
      </c>
      <c r="I27" s="112">
        <v>0</v>
      </c>
      <c r="J27" s="112">
        <v>5987</v>
      </c>
      <c r="K27" s="112">
        <v>-1</v>
      </c>
      <c r="L27" s="112">
        <v>30</v>
      </c>
      <c r="M27" s="113">
        <v>0</v>
      </c>
      <c r="N27" s="113">
        <v>0</v>
      </c>
      <c r="O27" s="112">
        <v>3378</v>
      </c>
      <c r="P27" s="112">
        <v>2460</v>
      </c>
      <c r="Q27" s="112">
        <v>2078</v>
      </c>
      <c r="R27" s="112">
        <v>307</v>
      </c>
      <c r="S27" s="112">
        <v>327</v>
      </c>
      <c r="T27" s="112">
        <v>0</v>
      </c>
      <c r="U27" s="112">
        <v>3879</v>
      </c>
      <c r="V27" s="112">
        <v>0</v>
      </c>
      <c r="W27" s="112">
        <v>99</v>
      </c>
      <c r="X27" s="113"/>
      <c r="Y27" s="113"/>
      <c r="Z27" s="112">
        <v>116330</v>
      </c>
      <c r="AA27" s="112">
        <v>55531</v>
      </c>
      <c r="AB27" s="112">
        <v>89920</v>
      </c>
      <c r="AC27" s="112">
        <v>7038</v>
      </c>
      <c r="AD27" s="112">
        <v>11630</v>
      </c>
      <c r="AE27" s="112">
        <v>0</v>
      </c>
      <c r="AF27" s="112">
        <v>89959</v>
      </c>
      <c r="AG27" s="112">
        <v>0</v>
      </c>
      <c r="AH27" s="112">
        <v>3430</v>
      </c>
      <c r="AI27" s="113"/>
      <c r="AJ27" s="113"/>
      <c r="AK27" s="112">
        <v>13694</v>
      </c>
      <c r="AL27" s="112">
        <v>11857</v>
      </c>
      <c r="AM27" s="112">
        <v>1837</v>
      </c>
    </row>
    <row r="28" spans="1:39" ht="10.5" customHeight="1">
      <c r="A28" s="111" t="s">
        <v>71</v>
      </c>
      <c r="B28" s="112">
        <v>3</v>
      </c>
      <c r="C28" s="111" t="s">
        <v>208</v>
      </c>
      <c r="D28" s="112">
        <v>6620</v>
      </c>
      <c r="E28" s="112">
        <v>2981</v>
      </c>
      <c r="F28" s="112">
        <v>5318</v>
      </c>
      <c r="G28" s="112">
        <v>147</v>
      </c>
      <c r="H28" s="112">
        <v>666</v>
      </c>
      <c r="I28" s="112">
        <v>995</v>
      </c>
      <c r="J28" s="112">
        <v>4808</v>
      </c>
      <c r="K28" s="112">
        <v>1</v>
      </c>
      <c r="L28" s="112">
        <v>11</v>
      </c>
      <c r="M28" s="112">
        <v>138</v>
      </c>
      <c r="N28" s="112">
        <v>0</v>
      </c>
      <c r="O28" s="112">
        <v>3156</v>
      </c>
      <c r="P28" s="112">
        <v>1353</v>
      </c>
      <c r="Q28" s="112">
        <v>2834</v>
      </c>
      <c r="R28" s="112">
        <v>96</v>
      </c>
      <c r="S28" s="112">
        <v>324</v>
      </c>
      <c r="T28" s="112">
        <v>476</v>
      </c>
      <c r="U28" s="112">
        <v>1893</v>
      </c>
      <c r="V28" s="112">
        <v>2</v>
      </c>
      <c r="W28" s="112">
        <v>6</v>
      </c>
      <c r="X28" s="112">
        <v>73</v>
      </c>
      <c r="Y28" s="112">
        <v>0</v>
      </c>
      <c r="Z28" s="112">
        <v>124360</v>
      </c>
      <c r="AA28" s="112">
        <v>58897</v>
      </c>
      <c r="AB28" s="112">
        <v>99135</v>
      </c>
      <c r="AC28" s="112">
        <v>7106</v>
      </c>
      <c r="AD28" s="112">
        <v>12437</v>
      </c>
      <c r="AE28" s="112">
        <v>18657</v>
      </c>
      <c r="AF28" s="112">
        <v>89112</v>
      </c>
      <c r="AG28" s="112">
        <v>890</v>
      </c>
      <c r="AH28" s="112">
        <v>358</v>
      </c>
      <c r="AI28" s="112">
        <v>358</v>
      </c>
      <c r="AJ28" s="112">
        <v>0</v>
      </c>
      <c r="AK28" s="112">
        <v>21376</v>
      </c>
      <c r="AL28" s="112">
        <v>20541</v>
      </c>
      <c r="AM28" s="112">
        <v>835</v>
      </c>
    </row>
    <row r="29" spans="1:39" ht="10.5" customHeight="1">
      <c r="A29" s="111" t="s">
        <v>71</v>
      </c>
      <c r="B29" s="112">
        <v>4</v>
      </c>
      <c r="C29" s="111" t="s">
        <v>208</v>
      </c>
      <c r="D29" s="112">
        <v>6416</v>
      </c>
      <c r="E29" s="112">
        <v>4738</v>
      </c>
      <c r="F29" s="112">
        <v>5764</v>
      </c>
      <c r="G29" s="112">
        <v>210</v>
      </c>
      <c r="H29" s="112">
        <v>645</v>
      </c>
      <c r="I29" s="112">
        <v>0</v>
      </c>
      <c r="J29" s="112">
        <v>5825</v>
      </c>
      <c r="K29" s="112">
        <v>0</v>
      </c>
      <c r="L29" s="112">
        <v>0</v>
      </c>
      <c r="M29" s="112">
        <v>0</v>
      </c>
      <c r="N29" s="112">
        <v>0</v>
      </c>
      <c r="O29" s="112">
        <v>3128</v>
      </c>
      <c r="P29" s="112">
        <v>1823</v>
      </c>
      <c r="Q29" s="112">
        <v>2966</v>
      </c>
      <c r="R29" s="112">
        <v>134</v>
      </c>
      <c r="S29" s="112">
        <v>313</v>
      </c>
      <c r="T29" s="112">
        <v>0</v>
      </c>
      <c r="U29" s="112">
        <v>2165</v>
      </c>
      <c r="V29" s="112">
        <v>0</v>
      </c>
      <c r="W29" s="112">
        <v>1</v>
      </c>
      <c r="X29" s="112">
        <v>16</v>
      </c>
      <c r="Y29" s="112">
        <v>0</v>
      </c>
      <c r="Z29" s="112">
        <v>124970</v>
      </c>
      <c r="AA29" s="112">
        <v>87751</v>
      </c>
      <c r="AB29" s="112">
        <v>112303</v>
      </c>
      <c r="AC29" s="112">
        <v>6726</v>
      </c>
      <c r="AD29" s="112">
        <v>12503</v>
      </c>
      <c r="AE29" s="112">
        <v>0</v>
      </c>
      <c r="AF29" s="112">
        <v>106731</v>
      </c>
      <c r="AG29" s="112">
        <v>0</v>
      </c>
      <c r="AH29" s="112">
        <v>534</v>
      </c>
      <c r="AI29" s="112">
        <v>534</v>
      </c>
      <c r="AJ29" s="112">
        <v>0</v>
      </c>
      <c r="AK29" s="112">
        <v>20541</v>
      </c>
      <c r="AL29" s="112">
        <v>18871</v>
      </c>
      <c r="AM29" s="112">
        <v>1670</v>
      </c>
    </row>
    <row r="30" spans="1:39" ht="10.5" customHeight="1">
      <c r="A30" s="111" t="s">
        <v>73</v>
      </c>
      <c r="B30" s="112">
        <v>3</v>
      </c>
      <c r="C30" s="111" t="s">
        <v>208</v>
      </c>
      <c r="D30" s="112">
        <v>5337</v>
      </c>
      <c r="E30" s="112">
        <v>3797</v>
      </c>
      <c r="F30" s="112">
        <v>3448</v>
      </c>
      <c r="G30" s="112">
        <v>144</v>
      </c>
      <c r="H30" s="112">
        <v>539</v>
      </c>
      <c r="I30" s="112">
        <v>797</v>
      </c>
      <c r="J30" s="112">
        <v>6081</v>
      </c>
      <c r="K30" s="112">
        <v>0</v>
      </c>
      <c r="L30" s="112">
        <v>0</v>
      </c>
      <c r="M30" s="112">
        <v>0</v>
      </c>
      <c r="N30" s="112">
        <v>0</v>
      </c>
      <c r="O30" s="112">
        <v>1853</v>
      </c>
      <c r="P30" s="112">
        <v>1586</v>
      </c>
      <c r="Q30" s="112">
        <v>1180</v>
      </c>
      <c r="R30" s="112">
        <v>197</v>
      </c>
      <c r="S30" s="112">
        <v>189</v>
      </c>
      <c r="T30" s="112">
        <v>283</v>
      </c>
      <c r="U30" s="112">
        <v>2270</v>
      </c>
      <c r="V30" s="112">
        <v>6</v>
      </c>
      <c r="W30" s="112">
        <v>23</v>
      </c>
      <c r="X30" s="112">
        <v>355</v>
      </c>
      <c r="Y30" s="112">
        <v>383</v>
      </c>
      <c r="Z30" s="112">
        <v>92708</v>
      </c>
      <c r="AA30" s="112">
        <v>34920</v>
      </c>
      <c r="AB30" s="112">
        <v>85530</v>
      </c>
      <c r="AC30" s="112">
        <v>6198</v>
      </c>
      <c r="AD30" s="112">
        <v>9278</v>
      </c>
      <c r="AE30" s="112">
        <v>13906</v>
      </c>
      <c r="AF30" s="112">
        <v>48179</v>
      </c>
      <c r="AG30" s="112">
        <v>4918</v>
      </c>
      <c r="AH30" s="112">
        <v>7466</v>
      </c>
      <c r="AI30" s="112">
        <v>7466</v>
      </c>
      <c r="AJ30" s="112">
        <v>3481</v>
      </c>
      <c r="AK30" s="112">
        <v>13360</v>
      </c>
      <c r="AL30" s="112">
        <v>10354</v>
      </c>
      <c r="AM30" s="112">
        <v>3006</v>
      </c>
    </row>
    <row r="31" spans="1:39" ht="10.5" customHeight="1">
      <c r="A31" s="111" t="s">
        <v>73</v>
      </c>
      <c r="B31" s="112">
        <v>4</v>
      </c>
      <c r="C31" s="111" t="s">
        <v>208</v>
      </c>
      <c r="D31" s="112">
        <v>5488</v>
      </c>
      <c r="E31" s="112">
        <v>6081</v>
      </c>
      <c r="F31" s="112">
        <v>3792</v>
      </c>
      <c r="G31" s="112">
        <v>136</v>
      </c>
      <c r="H31" s="112">
        <v>553</v>
      </c>
      <c r="I31" s="112">
        <v>0</v>
      </c>
      <c r="J31" s="112">
        <v>8244</v>
      </c>
      <c r="K31" s="112">
        <v>0</v>
      </c>
      <c r="L31" s="112">
        <v>50</v>
      </c>
      <c r="M31" s="112">
        <v>0</v>
      </c>
      <c r="N31" s="112">
        <v>0</v>
      </c>
      <c r="O31" s="112">
        <v>1990</v>
      </c>
      <c r="P31" s="112">
        <v>2264</v>
      </c>
      <c r="Q31" s="112">
        <v>1235</v>
      </c>
      <c r="R31" s="112">
        <v>290</v>
      </c>
      <c r="S31" s="112">
        <v>204</v>
      </c>
      <c r="T31" s="112">
        <v>0</v>
      </c>
      <c r="U31" s="112">
        <v>2975</v>
      </c>
      <c r="V31" s="112">
        <v>0</v>
      </c>
      <c r="W31" s="112">
        <v>42</v>
      </c>
      <c r="X31" s="112">
        <v>0</v>
      </c>
      <c r="Y31" s="112">
        <v>0</v>
      </c>
      <c r="Z31" s="112">
        <v>94507</v>
      </c>
      <c r="AA31" s="112">
        <v>43261</v>
      </c>
      <c r="AB31" s="112">
        <v>79233</v>
      </c>
      <c r="AC31" s="112">
        <v>6354</v>
      </c>
      <c r="AD31" s="112">
        <v>9452</v>
      </c>
      <c r="AE31" s="112">
        <v>0</v>
      </c>
      <c r="AF31" s="112">
        <v>68933</v>
      </c>
      <c r="AG31" s="112">
        <v>0</v>
      </c>
      <c r="AH31" s="112">
        <v>7296</v>
      </c>
      <c r="AI31" s="112">
        <v>0</v>
      </c>
      <c r="AJ31" s="112">
        <v>0</v>
      </c>
      <c r="AK31" s="112">
        <v>12024</v>
      </c>
      <c r="AL31" s="112">
        <v>11356</v>
      </c>
      <c r="AM31" s="112">
        <v>668</v>
      </c>
    </row>
    <row r="32" spans="1:39" ht="10.5" customHeight="1">
      <c r="A32" s="111" t="s">
        <v>74</v>
      </c>
      <c r="B32" s="112">
        <v>3</v>
      </c>
      <c r="C32" s="111" t="s">
        <v>208</v>
      </c>
      <c r="D32" s="112">
        <v>12047</v>
      </c>
      <c r="E32" s="112">
        <v>8021</v>
      </c>
      <c r="F32" s="112">
        <v>9147</v>
      </c>
      <c r="G32" s="112">
        <v>86</v>
      </c>
      <c r="H32" s="112">
        <v>1214</v>
      </c>
      <c r="I32" s="112">
        <v>1812</v>
      </c>
      <c r="J32" s="112">
        <v>12033</v>
      </c>
      <c r="K32" s="112">
        <v>0</v>
      </c>
      <c r="L32" s="112">
        <v>0</v>
      </c>
      <c r="M32" s="112">
        <v>0</v>
      </c>
      <c r="N32" s="112">
        <v>0</v>
      </c>
      <c r="O32" s="112">
        <v>4999</v>
      </c>
      <c r="P32" s="112">
        <v>5304</v>
      </c>
      <c r="Q32" s="112">
        <v>3661</v>
      </c>
      <c r="R32" s="112">
        <v>61</v>
      </c>
      <c r="S32" s="112">
        <v>503</v>
      </c>
      <c r="T32" s="112">
        <v>752</v>
      </c>
      <c r="U32" s="112">
        <v>7085</v>
      </c>
      <c r="V32" s="112">
        <v>47</v>
      </c>
      <c r="W32" s="112">
        <v>24</v>
      </c>
      <c r="X32" s="112">
        <v>498</v>
      </c>
      <c r="Y32" s="112">
        <v>0</v>
      </c>
      <c r="Z32" s="112">
        <v>214636</v>
      </c>
      <c r="AA32" s="112">
        <v>114925</v>
      </c>
      <c r="AB32" s="112">
        <v>171714</v>
      </c>
      <c r="AC32" s="112">
        <v>3785</v>
      </c>
      <c r="AD32" s="112">
        <v>21462</v>
      </c>
      <c r="AE32" s="112">
        <v>32194</v>
      </c>
      <c r="AF32" s="112">
        <v>176715</v>
      </c>
      <c r="AG32" s="112">
        <v>854</v>
      </c>
      <c r="AH32" s="112">
        <v>554</v>
      </c>
      <c r="AI32" s="112">
        <v>554</v>
      </c>
      <c r="AJ32" s="112">
        <v>0</v>
      </c>
      <c r="AK32" s="112">
        <v>21543</v>
      </c>
      <c r="AL32" s="112">
        <v>17869</v>
      </c>
      <c r="AM32" s="112">
        <v>6346</v>
      </c>
    </row>
    <row r="33" spans="1:39" ht="10.5" customHeight="1">
      <c r="A33" s="111" t="s">
        <v>74</v>
      </c>
      <c r="B33" s="112">
        <v>4</v>
      </c>
      <c r="C33" s="111" t="s">
        <v>208</v>
      </c>
      <c r="D33" s="112">
        <v>11986</v>
      </c>
      <c r="E33" s="112">
        <v>12004</v>
      </c>
      <c r="F33" s="112">
        <v>10369</v>
      </c>
      <c r="G33" s="112">
        <v>171</v>
      </c>
      <c r="H33" s="112">
        <v>1201</v>
      </c>
      <c r="I33" s="112">
        <v>0</v>
      </c>
      <c r="J33" s="112">
        <v>14668</v>
      </c>
      <c r="K33" s="112">
        <v>0</v>
      </c>
      <c r="L33" s="112">
        <v>17</v>
      </c>
      <c r="M33" s="112">
        <v>213</v>
      </c>
      <c r="N33" s="112">
        <v>0</v>
      </c>
      <c r="O33" s="112">
        <v>4718</v>
      </c>
      <c r="P33" s="112">
        <v>7029</v>
      </c>
      <c r="Q33" s="112">
        <v>4211</v>
      </c>
      <c r="R33" s="112">
        <v>105</v>
      </c>
      <c r="S33" s="112">
        <v>474</v>
      </c>
      <c r="T33" s="112">
        <v>0</v>
      </c>
      <c r="U33" s="112">
        <v>7984</v>
      </c>
      <c r="V33" s="112">
        <v>0</v>
      </c>
      <c r="W33" s="112">
        <v>79</v>
      </c>
      <c r="X33" s="112">
        <v>1568</v>
      </c>
      <c r="Y33" s="112">
        <v>0</v>
      </c>
      <c r="Z33" s="112">
        <v>212994</v>
      </c>
      <c r="AA33" s="112">
        <v>175579</v>
      </c>
      <c r="AB33" s="112">
        <v>189845</v>
      </c>
      <c r="AC33" s="112">
        <v>4258</v>
      </c>
      <c r="AD33" s="112">
        <v>21301</v>
      </c>
      <c r="AE33" s="112">
        <v>0</v>
      </c>
      <c r="AF33" s="112">
        <v>216627</v>
      </c>
      <c r="AG33" s="112">
        <v>0</v>
      </c>
      <c r="AH33" s="112">
        <v>845</v>
      </c>
      <c r="AI33" s="112">
        <v>845</v>
      </c>
      <c r="AJ33" s="112">
        <v>0</v>
      </c>
      <c r="AK33" s="112">
        <v>24215</v>
      </c>
      <c r="AL33" s="112">
        <v>21710</v>
      </c>
      <c r="AM33" s="112">
        <v>2505</v>
      </c>
    </row>
    <row r="34" spans="1:39" ht="10.5" customHeight="1">
      <c r="A34" s="111" t="s">
        <v>75</v>
      </c>
      <c r="B34" s="112">
        <v>3</v>
      </c>
      <c r="C34" s="111" t="s">
        <v>208</v>
      </c>
      <c r="D34" s="112">
        <v>31342</v>
      </c>
      <c r="E34" s="112">
        <v>8176</v>
      </c>
      <c r="F34" s="112">
        <v>30115</v>
      </c>
      <c r="G34" s="112">
        <v>107</v>
      </c>
      <c r="H34" s="112">
        <v>3147</v>
      </c>
      <c r="I34" s="112">
        <v>4705</v>
      </c>
      <c r="J34" s="112">
        <v>14986</v>
      </c>
      <c r="K34" s="112">
        <v>770</v>
      </c>
      <c r="L34" s="112">
        <v>1773</v>
      </c>
      <c r="M34" s="112">
        <v>22164</v>
      </c>
      <c r="N34" s="112">
        <v>0</v>
      </c>
      <c r="O34" s="112">
        <v>11933</v>
      </c>
      <c r="P34" s="112">
        <v>4409</v>
      </c>
      <c r="Q34" s="112">
        <v>12072</v>
      </c>
      <c r="R34" s="112">
        <v>71</v>
      </c>
      <c r="S34" s="112">
        <v>1195</v>
      </c>
      <c r="T34" s="112">
        <v>1794</v>
      </c>
      <c r="U34" s="112">
        <v>7195</v>
      </c>
      <c r="V34" s="112">
        <v>348</v>
      </c>
      <c r="W34" s="112">
        <v>1453</v>
      </c>
      <c r="X34" s="112">
        <v>26865</v>
      </c>
      <c r="Y34" s="112">
        <v>0</v>
      </c>
      <c r="Z34" s="112">
        <v>584315</v>
      </c>
      <c r="AA34" s="112">
        <v>89539</v>
      </c>
      <c r="AB34" s="112">
        <v>644746</v>
      </c>
      <c r="AC34" s="112">
        <v>8124</v>
      </c>
      <c r="AD34" s="112">
        <v>58426</v>
      </c>
      <c r="AE34" s="112">
        <v>87650</v>
      </c>
      <c r="AF34" s="112">
        <v>176968</v>
      </c>
      <c r="AG34" s="112">
        <v>27203</v>
      </c>
      <c r="AH34" s="112">
        <v>70345</v>
      </c>
      <c r="AI34" s="112">
        <v>70345</v>
      </c>
      <c r="AJ34" s="112">
        <v>0</v>
      </c>
      <c r="AK34" s="112">
        <v>80661</v>
      </c>
      <c r="AL34" s="112">
        <v>67301</v>
      </c>
      <c r="AM34" s="112">
        <v>13360</v>
      </c>
    </row>
    <row r="35" spans="1:39" ht="10.5" customHeight="1">
      <c r="A35" s="111" t="s">
        <v>75</v>
      </c>
      <c r="B35" s="112">
        <v>4</v>
      </c>
      <c r="C35" s="111" t="s">
        <v>208</v>
      </c>
      <c r="D35" s="112">
        <v>33008</v>
      </c>
      <c r="E35" s="112">
        <v>14088</v>
      </c>
      <c r="F35" s="112">
        <v>34621</v>
      </c>
      <c r="G35" s="112">
        <v>108</v>
      </c>
      <c r="H35" s="112">
        <v>3310</v>
      </c>
      <c r="I35" s="112">
        <v>0</v>
      </c>
      <c r="J35" s="112">
        <v>17984</v>
      </c>
      <c r="K35" s="112">
        <v>0</v>
      </c>
      <c r="L35" s="112">
        <v>2307</v>
      </c>
      <c r="M35" s="112">
        <v>28840</v>
      </c>
      <c r="N35" s="112">
        <v>0</v>
      </c>
      <c r="O35" s="112">
        <v>10993</v>
      </c>
      <c r="P35" s="112">
        <v>6816</v>
      </c>
      <c r="Q35" s="112">
        <v>13830</v>
      </c>
      <c r="R35" s="112">
        <v>74</v>
      </c>
      <c r="S35" s="112">
        <v>1100</v>
      </c>
      <c r="T35" s="112">
        <v>0</v>
      </c>
      <c r="U35" s="112">
        <v>6611</v>
      </c>
      <c r="V35" s="112">
        <v>0</v>
      </c>
      <c r="W35" s="112">
        <v>1606</v>
      </c>
      <c r="X35" s="112">
        <v>28967</v>
      </c>
      <c r="Y35" s="112">
        <v>0</v>
      </c>
      <c r="Z35" s="112">
        <v>591681</v>
      </c>
      <c r="AA35" s="112">
        <v>147927</v>
      </c>
      <c r="AB35" s="112">
        <v>685324</v>
      </c>
      <c r="AC35" s="112">
        <v>8262</v>
      </c>
      <c r="AD35" s="112">
        <v>59161</v>
      </c>
      <c r="AE35" s="112">
        <v>0</v>
      </c>
      <c r="AF35" s="112">
        <v>183601</v>
      </c>
      <c r="AG35" s="112">
        <v>0</v>
      </c>
      <c r="AH35" s="112">
        <v>78403</v>
      </c>
      <c r="AI35" s="112">
        <v>78403</v>
      </c>
      <c r="AJ35" s="112">
        <v>0</v>
      </c>
      <c r="AK35" s="112">
        <v>80661</v>
      </c>
      <c r="AL35" s="112">
        <v>64796</v>
      </c>
      <c r="AM35" s="112">
        <v>15865</v>
      </c>
    </row>
    <row r="36" spans="1:39" ht="10.5" customHeight="1">
      <c r="A36" s="111" t="s">
        <v>76</v>
      </c>
      <c r="B36" s="112">
        <v>3</v>
      </c>
      <c r="C36" s="111" t="s">
        <v>208</v>
      </c>
      <c r="D36" s="112">
        <v>4987</v>
      </c>
      <c r="E36" s="112">
        <v>1511</v>
      </c>
      <c r="F36" s="112">
        <v>2971</v>
      </c>
      <c r="G36" s="112">
        <v>122</v>
      </c>
      <c r="H36" s="112">
        <v>497</v>
      </c>
      <c r="I36" s="112">
        <v>749</v>
      </c>
      <c r="J36" s="112">
        <v>3890</v>
      </c>
      <c r="K36" s="112">
        <v>0</v>
      </c>
      <c r="L36" s="112">
        <v>0</v>
      </c>
      <c r="M36" s="112">
        <v>0</v>
      </c>
      <c r="N36" s="112">
        <v>0</v>
      </c>
      <c r="O36" s="112">
        <v>1934</v>
      </c>
      <c r="P36" s="112">
        <v>0</v>
      </c>
      <c r="Q36" s="112">
        <v>1082</v>
      </c>
      <c r="R36" s="112">
        <v>59</v>
      </c>
      <c r="S36" s="112">
        <v>193</v>
      </c>
      <c r="T36" s="112">
        <v>290</v>
      </c>
      <c r="U36" s="112">
        <v>989</v>
      </c>
      <c r="V36" s="112">
        <v>3</v>
      </c>
      <c r="W36" s="112">
        <v>0</v>
      </c>
      <c r="X36" s="112">
        <v>0</v>
      </c>
      <c r="Y36" s="112">
        <v>0</v>
      </c>
      <c r="Z36" s="112">
        <v>90224</v>
      </c>
      <c r="AA36" s="112">
        <v>23584</v>
      </c>
      <c r="AB36" s="112">
        <v>61466</v>
      </c>
      <c r="AC36" s="112">
        <v>5271</v>
      </c>
      <c r="AD36" s="112">
        <v>9022</v>
      </c>
      <c r="AE36" s="112">
        <v>13532</v>
      </c>
      <c r="AF36" s="112">
        <v>55012</v>
      </c>
      <c r="AG36" s="112">
        <v>199</v>
      </c>
      <c r="AH36" s="112">
        <v>96</v>
      </c>
      <c r="AI36" s="112">
        <v>96</v>
      </c>
      <c r="AJ36" s="112">
        <v>0</v>
      </c>
      <c r="AK36" s="112">
        <v>61</v>
      </c>
      <c r="AL36" s="112">
        <v>51</v>
      </c>
      <c r="AM36" s="112">
        <v>10</v>
      </c>
    </row>
    <row r="37" spans="1:39" ht="10.5" customHeight="1">
      <c r="A37" s="111" t="s">
        <v>76</v>
      </c>
      <c r="B37" s="112">
        <v>4</v>
      </c>
      <c r="C37" s="111" t="s">
        <v>208</v>
      </c>
      <c r="D37" s="112">
        <v>5126</v>
      </c>
      <c r="E37" s="112">
        <v>3890</v>
      </c>
      <c r="F37" s="112">
        <v>3624</v>
      </c>
      <c r="G37" s="112">
        <v>151</v>
      </c>
      <c r="H37" s="112">
        <v>516</v>
      </c>
      <c r="I37" s="112">
        <v>0</v>
      </c>
      <c r="J37" s="112">
        <v>5757</v>
      </c>
      <c r="K37" s="112">
        <v>0</v>
      </c>
      <c r="L37" s="112">
        <v>0</v>
      </c>
      <c r="M37" s="112">
        <v>0</v>
      </c>
      <c r="N37" s="112">
        <v>0</v>
      </c>
      <c r="O37" s="112">
        <v>1973</v>
      </c>
      <c r="P37" s="112">
        <v>989</v>
      </c>
      <c r="Q37" s="112">
        <v>1072</v>
      </c>
      <c r="R37" s="112">
        <v>92</v>
      </c>
      <c r="S37" s="112">
        <v>198</v>
      </c>
      <c r="T37" s="112">
        <v>0</v>
      </c>
      <c r="U37" s="112">
        <v>1996</v>
      </c>
      <c r="V37" s="112">
        <v>0</v>
      </c>
      <c r="W37" s="112">
        <v>0</v>
      </c>
      <c r="X37" s="112">
        <v>0</v>
      </c>
      <c r="Y37" s="112">
        <v>0</v>
      </c>
      <c r="Z37" s="112">
        <v>92723</v>
      </c>
      <c r="AA37" s="112">
        <v>54813</v>
      </c>
      <c r="AB37" s="112">
        <v>70128</v>
      </c>
      <c r="AC37" s="112">
        <v>6269</v>
      </c>
      <c r="AD37" s="112">
        <v>9269</v>
      </c>
      <c r="AE37" s="112">
        <v>0</v>
      </c>
      <c r="AF37" s="112">
        <v>80747</v>
      </c>
      <c r="AG37" s="112">
        <v>0</v>
      </c>
      <c r="AH37" s="112">
        <v>336</v>
      </c>
      <c r="AI37" s="112">
        <v>336</v>
      </c>
      <c r="AJ37" s="112">
        <v>0</v>
      </c>
      <c r="AK37" s="112">
        <v>71</v>
      </c>
      <c r="AL37" s="112">
        <v>64</v>
      </c>
      <c r="AM37" s="112">
        <v>7</v>
      </c>
    </row>
    <row r="38" spans="1:39" ht="10.5" customHeight="1">
      <c r="A38" s="111" t="s">
        <v>77</v>
      </c>
      <c r="B38" s="112">
        <v>3</v>
      </c>
      <c r="C38" s="111" t="s">
        <v>208</v>
      </c>
      <c r="D38" s="112">
        <v>10643</v>
      </c>
      <c r="E38" s="112">
        <v>5082</v>
      </c>
      <c r="F38" s="112">
        <v>9634</v>
      </c>
      <c r="G38" s="112">
        <v>86</v>
      </c>
      <c r="H38" s="112">
        <v>1063</v>
      </c>
      <c r="I38" s="112">
        <v>1594</v>
      </c>
      <c r="J38" s="112">
        <v>7263</v>
      </c>
      <c r="K38" s="112">
        <v>139</v>
      </c>
      <c r="L38" s="112">
        <v>504</v>
      </c>
      <c r="M38" s="112">
        <v>0</v>
      </c>
      <c r="N38" s="112">
        <v>0</v>
      </c>
      <c r="O38" s="112">
        <v>3752</v>
      </c>
      <c r="P38" s="112">
        <v>3260</v>
      </c>
      <c r="Q38" s="112">
        <v>3122</v>
      </c>
      <c r="R38" s="112">
        <v>65</v>
      </c>
      <c r="S38" s="112">
        <v>371</v>
      </c>
      <c r="T38" s="112">
        <v>561</v>
      </c>
      <c r="U38" s="112">
        <v>4514</v>
      </c>
      <c r="V38" s="112">
        <v>110</v>
      </c>
      <c r="W38" s="112">
        <v>368</v>
      </c>
      <c r="X38" s="112">
        <v>0</v>
      </c>
      <c r="Y38" s="112">
        <v>0</v>
      </c>
      <c r="Z38" s="112">
        <v>187222</v>
      </c>
      <c r="AA38" s="112">
        <v>96278</v>
      </c>
      <c r="AB38" s="112">
        <v>169172</v>
      </c>
      <c r="AC38" s="112">
        <v>3577</v>
      </c>
      <c r="AD38" s="112">
        <v>18721</v>
      </c>
      <c r="AE38" s="112">
        <v>28079</v>
      </c>
      <c r="AF38" s="112">
        <v>141210</v>
      </c>
      <c r="AG38" s="112">
        <v>3771</v>
      </c>
      <c r="AH38" s="112">
        <v>17120</v>
      </c>
      <c r="AI38" s="112">
        <v>0</v>
      </c>
      <c r="AJ38" s="112">
        <v>0</v>
      </c>
      <c r="AK38" s="112">
        <v>26887</v>
      </c>
      <c r="AL38" s="112">
        <v>21376</v>
      </c>
      <c r="AM38" s="112">
        <v>5511</v>
      </c>
    </row>
    <row r="39" spans="1:39" ht="10.5" customHeight="1">
      <c r="A39" s="111" t="s">
        <v>77</v>
      </c>
      <c r="B39" s="112">
        <v>4</v>
      </c>
      <c r="C39" s="111" t="s">
        <v>208</v>
      </c>
      <c r="D39" s="112">
        <v>10698</v>
      </c>
      <c r="E39" s="112">
        <v>7063</v>
      </c>
      <c r="F39" s="112">
        <v>10069</v>
      </c>
      <c r="G39" s="112">
        <v>99</v>
      </c>
      <c r="H39" s="112">
        <v>1072</v>
      </c>
      <c r="I39" s="112">
        <v>0</v>
      </c>
      <c r="J39" s="112">
        <v>9062</v>
      </c>
      <c r="K39" s="112">
        <v>0</v>
      </c>
      <c r="L39" s="112">
        <v>397</v>
      </c>
      <c r="M39" s="112">
        <v>0</v>
      </c>
      <c r="N39" s="112">
        <v>0</v>
      </c>
      <c r="O39" s="112">
        <v>3751</v>
      </c>
      <c r="P39" s="112">
        <v>4374</v>
      </c>
      <c r="Q39" s="112">
        <v>3169</v>
      </c>
      <c r="R39" s="112">
        <v>99</v>
      </c>
      <c r="S39" s="112">
        <v>366</v>
      </c>
      <c r="T39" s="112">
        <v>0</v>
      </c>
      <c r="U39" s="112">
        <v>5544</v>
      </c>
      <c r="V39" s="112">
        <v>0</v>
      </c>
      <c r="W39" s="112">
        <v>321</v>
      </c>
      <c r="X39" s="112">
        <v>0</v>
      </c>
      <c r="Y39" s="112">
        <v>0</v>
      </c>
      <c r="Z39" s="112">
        <v>190970</v>
      </c>
      <c r="AA39" s="112">
        <v>136787</v>
      </c>
      <c r="AB39" s="112">
        <v>176736</v>
      </c>
      <c r="AC39" s="112">
        <v>4060</v>
      </c>
      <c r="AD39" s="112">
        <v>19095</v>
      </c>
      <c r="AE39" s="112">
        <v>0</v>
      </c>
      <c r="AF39" s="112">
        <v>172962</v>
      </c>
      <c r="AG39" s="112">
        <v>0</v>
      </c>
      <c r="AH39" s="112">
        <v>6898</v>
      </c>
      <c r="AI39" s="112">
        <v>0</v>
      </c>
      <c r="AJ39" s="112">
        <v>0</v>
      </c>
      <c r="AK39" s="112">
        <v>27054</v>
      </c>
      <c r="AL39" s="112">
        <v>24716</v>
      </c>
      <c r="AM39" s="112">
        <v>2338</v>
      </c>
    </row>
    <row r="40" spans="1:39" ht="10.5" customHeight="1">
      <c r="A40" s="111" t="s">
        <v>78</v>
      </c>
      <c r="B40" s="112">
        <v>3</v>
      </c>
      <c r="C40" s="111" t="s">
        <v>208</v>
      </c>
      <c r="D40" s="112">
        <v>4540</v>
      </c>
      <c r="E40" s="112">
        <v>3643</v>
      </c>
      <c r="F40" s="112">
        <v>2956</v>
      </c>
      <c r="G40" s="112">
        <v>89</v>
      </c>
      <c r="H40" s="112">
        <v>458</v>
      </c>
      <c r="I40" s="112">
        <v>683</v>
      </c>
      <c r="J40" s="112">
        <v>5596</v>
      </c>
      <c r="K40" s="112">
        <v>0</v>
      </c>
      <c r="L40" s="112">
        <v>0</v>
      </c>
      <c r="M40" s="112">
        <v>0</v>
      </c>
      <c r="N40" s="112">
        <v>0</v>
      </c>
      <c r="O40" s="112">
        <v>1815</v>
      </c>
      <c r="P40" s="112">
        <v>1957</v>
      </c>
      <c r="Q40" s="112">
        <v>1018</v>
      </c>
      <c r="R40" s="112">
        <v>34</v>
      </c>
      <c r="S40" s="112">
        <v>186</v>
      </c>
      <c r="T40" s="112">
        <v>271</v>
      </c>
      <c r="U40" s="112">
        <v>2840</v>
      </c>
      <c r="V40" s="112">
        <v>0</v>
      </c>
      <c r="W40" s="112">
        <v>0</v>
      </c>
      <c r="X40" s="112">
        <v>0</v>
      </c>
      <c r="Y40" s="112">
        <v>0</v>
      </c>
      <c r="Z40" s="112">
        <v>81574</v>
      </c>
      <c r="AA40" s="112">
        <v>55690</v>
      </c>
      <c r="AB40" s="112">
        <v>48756</v>
      </c>
      <c r="AC40" s="112">
        <v>9713</v>
      </c>
      <c r="AD40" s="112">
        <v>8154</v>
      </c>
      <c r="AE40" s="112">
        <v>12237</v>
      </c>
      <c r="AF40" s="112">
        <v>88455</v>
      </c>
      <c r="AG40" s="112">
        <v>606</v>
      </c>
      <c r="AH40" s="112">
        <v>2156</v>
      </c>
      <c r="AI40" s="112">
        <v>0</v>
      </c>
      <c r="AJ40" s="112">
        <v>0</v>
      </c>
      <c r="AK40" s="112">
        <v>835</v>
      </c>
      <c r="AL40" s="112">
        <v>835</v>
      </c>
      <c r="AM40" s="112">
        <v>0</v>
      </c>
    </row>
    <row r="41" spans="1:39" ht="10.5" customHeight="1">
      <c r="A41" s="111" t="s">
        <v>78</v>
      </c>
      <c r="B41" s="112">
        <v>4</v>
      </c>
      <c r="C41" s="111" t="s">
        <v>208</v>
      </c>
      <c r="D41" s="112">
        <v>4491</v>
      </c>
      <c r="E41" s="112">
        <v>5534</v>
      </c>
      <c r="F41" s="112">
        <v>2617</v>
      </c>
      <c r="G41" s="112">
        <v>143</v>
      </c>
      <c r="H41" s="112">
        <v>452</v>
      </c>
      <c r="I41" s="112">
        <v>0</v>
      </c>
      <c r="J41" s="112">
        <v>7717</v>
      </c>
      <c r="K41" s="112">
        <v>0</v>
      </c>
      <c r="L41" s="112">
        <v>0</v>
      </c>
      <c r="M41" s="112">
        <v>0</v>
      </c>
      <c r="N41" s="112">
        <v>0</v>
      </c>
      <c r="O41" s="112">
        <v>1795</v>
      </c>
      <c r="P41" s="112">
        <v>2775</v>
      </c>
      <c r="Q41" s="112">
        <v>950</v>
      </c>
      <c r="R41" s="112">
        <v>44</v>
      </c>
      <c r="S41" s="112">
        <v>180</v>
      </c>
      <c r="T41" s="112">
        <v>0</v>
      </c>
      <c r="U41" s="112">
        <v>3756</v>
      </c>
      <c r="V41" s="112">
        <v>0</v>
      </c>
      <c r="W41" s="112">
        <v>0</v>
      </c>
      <c r="X41" s="112">
        <v>0</v>
      </c>
      <c r="Y41" s="112">
        <v>0</v>
      </c>
      <c r="Z41" s="112">
        <v>82403</v>
      </c>
      <c r="AA41" s="112">
        <v>86934</v>
      </c>
      <c r="AB41" s="112">
        <v>48324</v>
      </c>
      <c r="AC41" s="112">
        <v>10778</v>
      </c>
      <c r="AD41" s="112">
        <v>8243</v>
      </c>
      <c r="AE41" s="112">
        <v>0</v>
      </c>
      <c r="AF41" s="112">
        <v>119616</v>
      </c>
      <c r="AG41" s="112">
        <v>0</v>
      </c>
      <c r="AH41" s="112">
        <v>1140</v>
      </c>
      <c r="AI41" s="112">
        <v>0</v>
      </c>
      <c r="AJ41" s="112">
        <v>0</v>
      </c>
      <c r="AK41" s="112">
        <v>668</v>
      </c>
      <c r="AL41" s="112">
        <v>668</v>
      </c>
      <c r="AM41" s="112">
        <v>0</v>
      </c>
    </row>
    <row r="42" spans="1:39" ht="10.5" customHeight="1">
      <c r="A42" s="111" t="s">
        <v>79</v>
      </c>
      <c r="B42" s="112">
        <v>3</v>
      </c>
      <c r="C42" s="111" t="s">
        <v>208</v>
      </c>
      <c r="D42" s="112">
        <v>8196</v>
      </c>
      <c r="E42" s="112">
        <v>4161</v>
      </c>
      <c r="F42" s="112">
        <v>5364</v>
      </c>
      <c r="G42" s="112">
        <v>202</v>
      </c>
      <c r="H42" s="112">
        <v>827</v>
      </c>
      <c r="I42" s="112">
        <v>1232</v>
      </c>
      <c r="J42" s="112">
        <v>7473</v>
      </c>
      <c r="K42" s="112">
        <v>38</v>
      </c>
      <c r="L42" s="112">
        <v>15</v>
      </c>
      <c r="M42" s="112">
        <v>188</v>
      </c>
      <c r="N42" s="112">
        <v>0</v>
      </c>
      <c r="O42" s="112">
        <v>4026</v>
      </c>
      <c r="P42" s="112">
        <v>3599</v>
      </c>
      <c r="Q42" s="112">
        <v>3144</v>
      </c>
      <c r="R42" s="112">
        <v>71</v>
      </c>
      <c r="S42" s="112">
        <v>397</v>
      </c>
      <c r="T42" s="112">
        <v>599</v>
      </c>
      <c r="U42" s="112">
        <v>4874</v>
      </c>
      <c r="V42" s="112">
        <v>142</v>
      </c>
      <c r="W42" s="112">
        <v>165</v>
      </c>
      <c r="X42" s="112">
        <v>2694</v>
      </c>
      <c r="Y42" s="112">
        <v>0</v>
      </c>
      <c r="Z42" s="112">
        <v>149318</v>
      </c>
      <c r="AA42" s="112">
        <v>60879</v>
      </c>
      <c r="AB42" s="112">
        <v>129340</v>
      </c>
      <c r="AC42" s="112">
        <v>9155</v>
      </c>
      <c r="AD42" s="112">
        <v>14929</v>
      </c>
      <c r="AE42" s="112">
        <v>22397</v>
      </c>
      <c r="AF42" s="112">
        <v>92073</v>
      </c>
      <c r="AG42" s="112">
        <v>5411</v>
      </c>
      <c r="AH42" s="112">
        <v>16463</v>
      </c>
      <c r="AI42" s="112">
        <v>16463</v>
      </c>
      <c r="AJ42" s="112">
        <v>0</v>
      </c>
      <c r="AK42" s="112">
        <v>19873</v>
      </c>
      <c r="AL42" s="112">
        <v>19205</v>
      </c>
      <c r="AM42" s="112">
        <v>3674</v>
      </c>
    </row>
    <row r="43" spans="1:39" ht="10.5" customHeight="1">
      <c r="A43" s="111" t="s">
        <v>79</v>
      </c>
      <c r="B43" s="112">
        <v>4</v>
      </c>
      <c r="C43" s="111" t="s">
        <v>208</v>
      </c>
      <c r="D43" s="112">
        <v>7845</v>
      </c>
      <c r="E43" s="112">
        <v>7222</v>
      </c>
      <c r="F43" s="112">
        <v>6617</v>
      </c>
      <c r="G43" s="112">
        <v>150</v>
      </c>
      <c r="H43" s="112">
        <v>803</v>
      </c>
      <c r="I43" s="112">
        <v>0</v>
      </c>
      <c r="J43" s="112">
        <v>9103</v>
      </c>
      <c r="K43" s="112">
        <v>0</v>
      </c>
      <c r="L43" s="112">
        <v>0</v>
      </c>
      <c r="M43" s="112">
        <v>0</v>
      </c>
      <c r="N43" s="112">
        <v>0</v>
      </c>
      <c r="O43" s="112">
        <v>4112</v>
      </c>
      <c r="P43" s="112">
        <v>4228</v>
      </c>
      <c r="Q43" s="112">
        <v>3277</v>
      </c>
      <c r="R43" s="112">
        <v>86</v>
      </c>
      <c r="S43" s="112">
        <v>417</v>
      </c>
      <c r="T43" s="112">
        <v>0</v>
      </c>
      <c r="U43" s="112">
        <v>5629</v>
      </c>
      <c r="V43" s="112">
        <v>0</v>
      </c>
      <c r="W43" s="112">
        <v>235</v>
      </c>
      <c r="X43" s="112">
        <v>4794</v>
      </c>
      <c r="Y43" s="112">
        <v>0</v>
      </c>
      <c r="Z43" s="112">
        <v>155540</v>
      </c>
      <c r="AA43" s="112">
        <v>82518</v>
      </c>
      <c r="AB43" s="112">
        <v>125503</v>
      </c>
      <c r="AC43" s="112">
        <v>6508</v>
      </c>
      <c r="AD43" s="112">
        <v>15553</v>
      </c>
      <c r="AE43" s="112">
        <v>0</v>
      </c>
      <c r="AF43" s="112">
        <v>121964</v>
      </c>
      <c r="AG43" s="112">
        <v>0</v>
      </c>
      <c r="AH43" s="112">
        <v>358</v>
      </c>
      <c r="AI43" s="112">
        <v>358</v>
      </c>
      <c r="AJ43" s="112">
        <v>0</v>
      </c>
      <c r="AK43" s="112">
        <v>16366</v>
      </c>
      <c r="AL43" s="112">
        <v>9018</v>
      </c>
      <c r="AM43" s="112">
        <v>7348</v>
      </c>
    </row>
    <row r="44" spans="1:39" ht="10.5" customHeight="1">
      <c r="A44" s="111" t="s">
        <v>80</v>
      </c>
      <c r="B44" s="112">
        <v>3</v>
      </c>
      <c r="C44" s="111" t="s">
        <v>208</v>
      </c>
      <c r="D44" s="112">
        <v>5208</v>
      </c>
      <c r="E44" s="112">
        <v>3576</v>
      </c>
      <c r="F44" s="112">
        <v>4051</v>
      </c>
      <c r="G44" s="112">
        <v>87</v>
      </c>
      <c r="H44" s="112">
        <v>523</v>
      </c>
      <c r="I44" s="112">
        <v>782</v>
      </c>
      <c r="J44" s="112">
        <v>5169</v>
      </c>
      <c r="K44" s="112">
        <v>0</v>
      </c>
      <c r="L44" s="112">
        <v>0</v>
      </c>
      <c r="M44" s="112">
        <v>0</v>
      </c>
      <c r="N44" s="112">
        <v>0</v>
      </c>
      <c r="O44" s="112">
        <v>2080</v>
      </c>
      <c r="P44" s="112">
        <v>1120</v>
      </c>
      <c r="Q44" s="112">
        <v>1847</v>
      </c>
      <c r="R44" s="112">
        <v>35</v>
      </c>
      <c r="S44" s="112">
        <v>210</v>
      </c>
      <c r="T44" s="112">
        <v>313</v>
      </c>
      <c r="U44" s="112">
        <v>1493</v>
      </c>
      <c r="V44" s="112">
        <v>53</v>
      </c>
      <c r="W44" s="112">
        <v>0</v>
      </c>
      <c r="X44" s="112">
        <v>0</v>
      </c>
      <c r="Y44" s="112">
        <v>0</v>
      </c>
      <c r="Z44" s="112">
        <v>108409</v>
      </c>
      <c r="AA44" s="112">
        <v>28508</v>
      </c>
      <c r="AB44" s="112">
        <v>96139</v>
      </c>
      <c r="AC44" s="112">
        <v>11962</v>
      </c>
      <c r="AD44" s="112">
        <v>10843</v>
      </c>
      <c r="AE44" s="112">
        <v>16264</v>
      </c>
      <c r="AF44" s="112">
        <v>32835</v>
      </c>
      <c r="AG44" s="112">
        <v>1127</v>
      </c>
      <c r="AH44" s="112">
        <v>0</v>
      </c>
      <c r="AI44" s="112">
        <v>0</v>
      </c>
      <c r="AJ44" s="112">
        <v>0</v>
      </c>
      <c r="AK44" s="112">
        <v>15865</v>
      </c>
      <c r="AL44" s="112">
        <v>14529</v>
      </c>
      <c r="AM44" s="112">
        <v>1336</v>
      </c>
    </row>
    <row r="45" spans="1:39" ht="10.5" customHeight="1">
      <c r="A45" s="111" t="s">
        <v>80</v>
      </c>
      <c r="B45" s="112">
        <v>4</v>
      </c>
      <c r="C45" s="111" t="s">
        <v>208</v>
      </c>
      <c r="D45" s="112">
        <v>5312</v>
      </c>
      <c r="E45" s="112">
        <v>5161</v>
      </c>
      <c r="F45" s="112">
        <v>4719</v>
      </c>
      <c r="G45" s="112">
        <v>105</v>
      </c>
      <c r="H45" s="112">
        <v>533</v>
      </c>
      <c r="I45" s="112">
        <v>0</v>
      </c>
      <c r="J45" s="112">
        <v>6182</v>
      </c>
      <c r="K45" s="112">
        <v>0</v>
      </c>
      <c r="L45" s="112">
        <v>0</v>
      </c>
      <c r="M45" s="112">
        <v>0</v>
      </c>
      <c r="N45" s="112">
        <v>0</v>
      </c>
      <c r="O45" s="112">
        <v>2072</v>
      </c>
      <c r="P45" s="112">
        <v>1443</v>
      </c>
      <c r="Q45" s="112">
        <v>1912</v>
      </c>
      <c r="R45" s="112">
        <v>40</v>
      </c>
      <c r="S45" s="112">
        <v>210</v>
      </c>
      <c r="T45" s="112">
        <v>0</v>
      </c>
      <c r="U45" s="112">
        <v>1956</v>
      </c>
      <c r="V45" s="112">
        <v>0</v>
      </c>
      <c r="W45" s="112">
        <v>183</v>
      </c>
      <c r="X45" s="112">
        <v>0</v>
      </c>
      <c r="Y45" s="112">
        <v>0</v>
      </c>
      <c r="Z45" s="112">
        <v>115296</v>
      </c>
      <c r="AA45" s="112">
        <v>29553</v>
      </c>
      <c r="AB45" s="112">
        <v>103093</v>
      </c>
      <c r="AC45" s="112">
        <v>11953</v>
      </c>
      <c r="AD45" s="112">
        <v>11531</v>
      </c>
      <c r="AE45" s="112">
        <v>0</v>
      </c>
      <c r="AF45" s="112">
        <v>43964</v>
      </c>
      <c r="AG45" s="112">
        <v>0</v>
      </c>
      <c r="AH45" s="112">
        <v>2633</v>
      </c>
      <c r="AI45" s="112">
        <v>0</v>
      </c>
      <c r="AJ45" s="112">
        <v>0</v>
      </c>
      <c r="AK45" s="112">
        <v>15364</v>
      </c>
      <c r="AL45" s="112">
        <v>14195</v>
      </c>
      <c r="AM45" s="112">
        <v>1169</v>
      </c>
    </row>
    <row r="46" spans="1:39" ht="10.5" customHeight="1">
      <c r="A46" s="111" t="s">
        <v>81</v>
      </c>
      <c r="B46" s="112">
        <v>3</v>
      </c>
      <c r="C46" s="111" t="s">
        <v>208</v>
      </c>
      <c r="D46" s="112">
        <v>48881</v>
      </c>
      <c r="E46" s="112">
        <v>22931</v>
      </c>
      <c r="F46" s="112">
        <v>40454</v>
      </c>
      <c r="G46" s="112">
        <v>267</v>
      </c>
      <c r="H46" s="112">
        <v>4910</v>
      </c>
      <c r="I46" s="112">
        <v>7343</v>
      </c>
      <c r="J46" s="112">
        <v>34635</v>
      </c>
      <c r="K46" s="112">
        <v>827</v>
      </c>
      <c r="L46" s="112">
        <v>1031</v>
      </c>
      <c r="M46" s="112">
        <v>12895</v>
      </c>
      <c r="N46" s="112">
        <v>7959</v>
      </c>
      <c r="O46" s="112">
        <v>19062</v>
      </c>
      <c r="P46" s="112">
        <v>12461</v>
      </c>
      <c r="Q46" s="112">
        <v>15043</v>
      </c>
      <c r="R46" s="112">
        <v>60</v>
      </c>
      <c r="S46" s="112">
        <v>1909</v>
      </c>
      <c r="T46" s="112">
        <v>2845</v>
      </c>
      <c r="U46" s="112">
        <v>18643</v>
      </c>
      <c r="V46" s="112">
        <v>231</v>
      </c>
      <c r="W46" s="112">
        <v>689</v>
      </c>
      <c r="X46" s="112">
        <v>13192</v>
      </c>
      <c r="Y46" s="112">
        <v>0</v>
      </c>
      <c r="Z46" s="112">
        <v>926527</v>
      </c>
      <c r="AA46" s="112">
        <v>369503</v>
      </c>
      <c r="AB46" s="112">
        <v>801126</v>
      </c>
      <c r="AC46" s="112">
        <v>12352</v>
      </c>
      <c r="AD46" s="112">
        <v>92679</v>
      </c>
      <c r="AE46" s="112">
        <v>138987</v>
      </c>
      <c r="AF46" s="112">
        <v>571657</v>
      </c>
      <c r="AG46" s="112">
        <v>16984</v>
      </c>
      <c r="AH46" s="112">
        <v>10091</v>
      </c>
      <c r="AI46" s="112">
        <v>10091</v>
      </c>
      <c r="AJ46" s="112">
        <v>4410</v>
      </c>
      <c r="AK46" s="112">
        <v>179692</v>
      </c>
      <c r="AL46" s="112">
        <v>161489</v>
      </c>
      <c r="AM46" s="112">
        <v>18203</v>
      </c>
    </row>
    <row r="47" spans="1:39" ht="10.5" customHeight="1">
      <c r="A47" s="111" t="s">
        <v>81</v>
      </c>
      <c r="B47" s="112">
        <v>4</v>
      </c>
      <c r="C47" s="111" t="s">
        <v>208</v>
      </c>
      <c r="D47" s="112">
        <v>48890</v>
      </c>
      <c r="E47" s="112">
        <v>29746</v>
      </c>
      <c r="F47" s="112">
        <v>44874</v>
      </c>
      <c r="G47" s="112">
        <v>496</v>
      </c>
      <c r="H47" s="112">
        <v>4901</v>
      </c>
      <c r="I47" s="112">
        <v>0</v>
      </c>
      <c r="J47" s="112">
        <v>40455</v>
      </c>
      <c r="K47" s="112">
        <v>-5</v>
      </c>
      <c r="L47" s="112">
        <v>2286</v>
      </c>
      <c r="M47" s="112">
        <v>28586</v>
      </c>
      <c r="N47" s="112">
        <v>0</v>
      </c>
      <c r="O47" s="112">
        <v>18875</v>
      </c>
      <c r="P47" s="112">
        <v>16633</v>
      </c>
      <c r="Q47" s="112">
        <v>9073</v>
      </c>
      <c r="R47" s="112">
        <v>108</v>
      </c>
      <c r="S47" s="112">
        <v>1897</v>
      </c>
      <c r="T47" s="112">
        <v>0</v>
      </c>
      <c r="U47" s="112">
        <v>28353</v>
      </c>
      <c r="V47" s="112">
        <v>0</v>
      </c>
      <c r="W47" s="112">
        <v>126</v>
      </c>
      <c r="X47" s="112">
        <v>2310</v>
      </c>
      <c r="Y47" s="112">
        <v>0</v>
      </c>
      <c r="Z47" s="112">
        <v>983482</v>
      </c>
      <c r="AA47" s="112">
        <v>458250</v>
      </c>
      <c r="AB47" s="112">
        <v>915152</v>
      </c>
      <c r="AC47" s="112">
        <v>14262</v>
      </c>
      <c r="AD47" s="112">
        <v>98372</v>
      </c>
      <c r="AE47" s="112">
        <v>0</v>
      </c>
      <c r="AF47" s="112">
        <v>653636</v>
      </c>
      <c r="AG47" s="112">
        <v>0</v>
      </c>
      <c r="AH47" s="112">
        <v>42931</v>
      </c>
      <c r="AI47" s="112">
        <v>42931</v>
      </c>
      <c r="AJ47" s="112">
        <v>0</v>
      </c>
      <c r="AK47" s="112">
        <v>233967</v>
      </c>
      <c r="AL47" s="112">
        <v>205577</v>
      </c>
      <c r="AM47" s="112">
        <v>28390</v>
      </c>
    </row>
    <row r="48" spans="1:39" ht="10.5" customHeight="1">
      <c r="A48" s="111" t="s">
        <v>82</v>
      </c>
      <c r="B48" s="112">
        <v>3</v>
      </c>
      <c r="C48" s="111" t="s">
        <v>208</v>
      </c>
      <c r="D48" s="112">
        <v>8518</v>
      </c>
      <c r="E48" s="112">
        <v>2035</v>
      </c>
      <c r="F48" s="112">
        <v>6227</v>
      </c>
      <c r="G48" s="112">
        <v>567</v>
      </c>
      <c r="H48" s="112">
        <v>857</v>
      </c>
      <c r="I48" s="112">
        <v>1277</v>
      </c>
      <c r="J48" s="112">
        <v>4525</v>
      </c>
      <c r="K48" s="112">
        <v>161</v>
      </c>
      <c r="L48" s="112">
        <v>276</v>
      </c>
      <c r="M48" s="112">
        <v>3454</v>
      </c>
      <c r="N48" s="112">
        <v>0</v>
      </c>
      <c r="O48" s="112">
        <v>2972</v>
      </c>
      <c r="P48" s="112">
        <v>1491</v>
      </c>
      <c r="Q48" s="112">
        <v>1279</v>
      </c>
      <c r="R48" s="112">
        <v>555</v>
      </c>
      <c r="S48" s="112">
        <v>300</v>
      </c>
      <c r="T48" s="112">
        <v>444</v>
      </c>
      <c r="U48" s="112">
        <v>3023</v>
      </c>
      <c r="V48" s="112">
        <v>34</v>
      </c>
      <c r="W48" s="112">
        <v>176</v>
      </c>
      <c r="X48" s="112">
        <v>3339</v>
      </c>
      <c r="Y48" s="112">
        <v>0</v>
      </c>
      <c r="Z48" s="112">
        <v>156666</v>
      </c>
      <c r="AA48" s="112">
        <v>32159</v>
      </c>
      <c r="AB48" s="112">
        <v>83372</v>
      </c>
      <c r="AC48" s="112">
        <v>43247</v>
      </c>
      <c r="AD48" s="112">
        <v>15665</v>
      </c>
      <c r="AE48" s="112">
        <v>23502</v>
      </c>
      <c r="AF48" s="112">
        <v>76966</v>
      </c>
      <c r="AG48" s="112">
        <v>2924</v>
      </c>
      <c r="AH48" s="112">
        <v>6475</v>
      </c>
      <c r="AI48" s="112">
        <v>6475</v>
      </c>
      <c r="AJ48" s="112">
        <v>0</v>
      </c>
      <c r="AK48" s="112">
        <v>9686</v>
      </c>
      <c r="AL48" s="112">
        <v>7181</v>
      </c>
      <c r="AM48" s="112">
        <v>2505</v>
      </c>
    </row>
    <row r="49" spans="1:39" ht="10.5" customHeight="1">
      <c r="A49" s="111" t="s">
        <v>82</v>
      </c>
      <c r="B49" s="112">
        <v>4</v>
      </c>
      <c r="C49" s="111" t="s">
        <v>208</v>
      </c>
      <c r="D49" s="112">
        <v>8973</v>
      </c>
      <c r="E49" s="112">
        <v>4525</v>
      </c>
      <c r="F49" s="112">
        <v>7576</v>
      </c>
      <c r="G49" s="112">
        <v>746</v>
      </c>
      <c r="H49" s="112">
        <v>904</v>
      </c>
      <c r="I49" s="112">
        <v>0</v>
      </c>
      <c r="J49" s="112">
        <v>6281</v>
      </c>
      <c r="K49" s="112">
        <v>0</v>
      </c>
      <c r="L49" s="112">
        <v>201</v>
      </c>
      <c r="M49" s="112">
        <v>2515</v>
      </c>
      <c r="N49" s="112">
        <v>0</v>
      </c>
      <c r="O49" s="112">
        <v>3182</v>
      </c>
      <c r="P49" s="112">
        <v>3023</v>
      </c>
      <c r="Q49" s="112">
        <v>1325</v>
      </c>
      <c r="R49" s="112">
        <v>652</v>
      </c>
      <c r="S49" s="112">
        <v>319</v>
      </c>
      <c r="T49" s="112">
        <v>0</v>
      </c>
      <c r="U49" s="112">
        <v>4573</v>
      </c>
      <c r="V49" s="112">
        <v>0</v>
      </c>
      <c r="W49" s="112">
        <v>26</v>
      </c>
      <c r="X49" s="112">
        <v>480</v>
      </c>
      <c r="Y49" s="112">
        <v>0</v>
      </c>
      <c r="Z49" s="112">
        <v>163342</v>
      </c>
      <c r="AA49" s="112">
        <v>76966</v>
      </c>
      <c r="AB49" s="112">
        <v>99416</v>
      </c>
      <c r="AC49" s="112">
        <v>49384</v>
      </c>
      <c r="AD49" s="112">
        <v>16334</v>
      </c>
      <c r="AE49" s="112">
        <v>0</v>
      </c>
      <c r="AF49" s="112">
        <v>111796</v>
      </c>
      <c r="AG49" s="112">
        <v>0</v>
      </c>
      <c r="AH49" s="112">
        <v>3947</v>
      </c>
      <c r="AI49" s="112">
        <v>3947</v>
      </c>
      <c r="AJ49" s="112">
        <v>0</v>
      </c>
      <c r="AK49" s="112">
        <v>13193</v>
      </c>
      <c r="AL49" s="112">
        <v>11857</v>
      </c>
      <c r="AM49" s="112">
        <v>1336</v>
      </c>
    </row>
    <row r="50" spans="1:39" ht="10.5" customHeight="1">
      <c r="A50" s="111" t="s">
        <v>83</v>
      </c>
      <c r="B50" s="112">
        <v>3</v>
      </c>
      <c r="C50" s="111" t="s">
        <v>208</v>
      </c>
      <c r="D50" s="112">
        <v>15370</v>
      </c>
      <c r="E50" s="112">
        <v>17429</v>
      </c>
      <c r="F50" s="112">
        <v>8046</v>
      </c>
      <c r="G50" s="112">
        <v>140</v>
      </c>
      <c r="H50" s="112">
        <v>1541</v>
      </c>
      <c r="I50" s="112">
        <v>2314</v>
      </c>
      <c r="J50" s="112">
        <v>26182</v>
      </c>
      <c r="K50" s="112">
        <v>14</v>
      </c>
      <c r="L50" s="112">
        <v>40</v>
      </c>
      <c r="M50" s="112">
        <v>0</v>
      </c>
      <c r="N50" s="112">
        <v>0</v>
      </c>
      <c r="O50" s="112">
        <v>6166</v>
      </c>
      <c r="P50" s="112">
        <v>8251</v>
      </c>
      <c r="Q50" s="112">
        <v>2988</v>
      </c>
      <c r="R50" s="112">
        <v>170</v>
      </c>
      <c r="S50" s="112">
        <v>619</v>
      </c>
      <c r="T50" s="112">
        <v>931</v>
      </c>
      <c r="U50" s="112">
        <v>11880</v>
      </c>
      <c r="V50" s="112">
        <v>8</v>
      </c>
      <c r="W50" s="112">
        <v>32</v>
      </c>
      <c r="X50" s="112">
        <v>0</v>
      </c>
      <c r="Y50" s="112">
        <v>0</v>
      </c>
      <c r="Z50" s="112">
        <v>272431</v>
      </c>
      <c r="AA50" s="112">
        <v>150928</v>
      </c>
      <c r="AB50" s="112">
        <v>183282</v>
      </c>
      <c r="AC50" s="112">
        <v>34240</v>
      </c>
      <c r="AD50" s="112">
        <v>27241</v>
      </c>
      <c r="AE50" s="112">
        <v>40858</v>
      </c>
      <c r="AF50" s="112">
        <v>228901</v>
      </c>
      <c r="AG50" s="112">
        <v>2485</v>
      </c>
      <c r="AH50" s="112">
        <v>2746</v>
      </c>
      <c r="AI50" s="112">
        <v>0</v>
      </c>
      <c r="AJ50" s="112">
        <v>0</v>
      </c>
      <c r="AK50" s="112">
        <v>17201</v>
      </c>
      <c r="AL50" s="112">
        <v>22545</v>
      </c>
      <c r="AM50" s="112">
        <v>6012</v>
      </c>
    </row>
    <row r="51" spans="1:39" ht="10.5" customHeight="1">
      <c r="A51" s="111" t="s">
        <v>83</v>
      </c>
      <c r="B51" s="112">
        <v>4</v>
      </c>
      <c r="C51" s="111" t="s">
        <v>208</v>
      </c>
      <c r="D51" s="112">
        <v>14714</v>
      </c>
      <c r="E51" s="112">
        <v>26168</v>
      </c>
      <c r="F51" s="112">
        <v>8958</v>
      </c>
      <c r="G51" s="112">
        <v>115</v>
      </c>
      <c r="H51" s="112">
        <v>1470</v>
      </c>
      <c r="I51" s="112">
        <v>0</v>
      </c>
      <c r="J51" s="112">
        <v>33297</v>
      </c>
      <c r="K51" s="112">
        <v>0</v>
      </c>
      <c r="L51" s="112">
        <v>18</v>
      </c>
      <c r="M51" s="112">
        <v>0</v>
      </c>
      <c r="N51" s="112">
        <v>0</v>
      </c>
      <c r="O51" s="112">
        <v>6024</v>
      </c>
      <c r="P51" s="112">
        <v>11872</v>
      </c>
      <c r="Q51" s="112">
        <v>3265</v>
      </c>
      <c r="R51" s="112">
        <v>184</v>
      </c>
      <c r="S51" s="112">
        <v>608</v>
      </c>
      <c r="T51" s="112">
        <v>0</v>
      </c>
      <c r="U51" s="112">
        <v>15067</v>
      </c>
      <c r="V51" s="112">
        <v>0</v>
      </c>
      <c r="W51" s="112">
        <v>12</v>
      </c>
      <c r="X51" s="112">
        <v>0</v>
      </c>
      <c r="Y51" s="112">
        <v>0</v>
      </c>
      <c r="Z51" s="112">
        <v>283624</v>
      </c>
      <c r="AA51" s="112">
        <v>226530</v>
      </c>
      <c r="AB51" s="112">
        <v>199376</v>
      </c>
      <c r="AC51" s="112">
        <v>34420</v>
      </c>
      <c r="AD51" s="112">
        <v>28362</v>
      </c>
      <c r="AE51" s="112">
        <v>0</v>
      </c>
      <c r="AF51" s="112">
        <v>308032</v>
      </c>
      <c r="AG51" s="112">
        <v>0</v>
      </c>
      <c r="AH51" s="112">
        <v>3310</v>
      </c>
      <c r="AI51" s="112">
        <v>0</v>
      </c>
      <c r="AJ51" s="112">
        <v>0</v>
      </c>
      <c r="AK51" s="112">
        <v>18036</v>
      </c>
      <c r="AL51" s="112">
        <v>18036</v>
      </c>
      <c r="AM51" s="112">
        <v>0</v>
      </c>
    </row>
    <row r="52" spans="1:39" ht="10.5" customHeight="1">
      <c r="A52" s="111" t="s">
        <v>84</v>
      </c>
      <c r="B52" s="112">
        <v>3</v>
      </c>
      <c r="C52" s="111" t="s">
        <v>208</v>
      </c>
      <c r="D52" s="112">
        <v>4888</v>
      </c>
      <c r="E52" s="112">
        <v>1205</v>
      </c>
      <c r="F52" s="112">
        <v>3429</v>
      </c>
      <c r="G52" s="112">
        <v>75</v>
      </c>
      <c r="H52" s="112">
        <v>495</v>
      </c>
      <c r="I52" s="112">
        <v>737</v>
      </c>
      <c r="J52" s="112">
        <v>3068</v>
      </c>
      <c r="K52" s="112">
        <v>4</v>
      </c>
      <c r="L52" s="112">
        <v>0</v>
      </c>
      <c r="M52" s="112">
        <v>0</v>
      </c>
      <c r="N52" s="112">
        <v>0</v>
      </c>
      <c r="O52" s="112">
        <v>1680</v>
      </c>
      <c r="P52" s="112">
        <v>694</v>
      </c>
      <c r="Q52" s="112">
        <v>883</v>
      </c>
      <c r="R52" s="112">
        <v>97</v>
      </c>
      <c r="S52" s="112">
        <v>171</v>
      </c>
      <c r="T52" s="112">
        <v>255</v>
      </c>
      <c r="U52" s="112">
        <v>1564</v>
      </c>
      <c r="V52" s="112">
        <v>1</v>
      </c>
      <c r="W52" s="112">
        <v>10</v>
      </c>
      <c r="X52" s="112">
        <v>192</v>
      </c>
      <c r="Y52" s="112">
        <v>0</v>
      </c>
      <c r="Z52" s="112">
        <v>89230</v>
      </c>
      <c r="AA52" s="112">
        <v>15744</v>
      </c>
      <c r="AB52" s="112">
        <v>74800</v>
      </c>
      <c r="AC52" s="112">
        <v>1986</v>
      </c>
      <c r="AD52" s="112">
        <v>8923</v>
      </c>
      <c r="AE52" s="112">
        <v>13386</v>
      </c>
      <c r="AF52" s="112">
        <v>33098</v>
      </c>
      <c r="AG52" s="112">
        <v>2877</v>
      </c>
      <c r="AH52" s="112">
        <v>1176</v>
      </c>
      <c r="AI52" s="112">
        <v>1176</v>
      </c>
      <c r="AJ52" s="112">
        <v>0</v>
      </c>
      <c r="AK52" s="112">
        <v>14028</v>
      </c>
      <c r="AL52" s="112">
        <v>9519</v>
      </c>
      <c r="AM52" s="112">
        <v>4509</v>
      </c>
    </row>
    <row r="53" spans="1:39" ht="10.5" customHeight="1">
      <c r="A53" s="111" t="s">
        <v>84</v>
      </c>
      <c r="B53" s="112">
        <v>4</v>
      </c>
      <c r="C53" s="111" t="s">
        <v>208</v>
      </c>
      <c r="D53" s="112">
        <v>4857</v>
      </c>
      <c r="E53" s="112">
        <v>3067</v>
      </c>
      <c r="F53" s="112">
        <v>3957</v>
      </c>
      <c r="G53" s="112">
        <v>112</v>
      </c>
      <c r="H53" s="112">
        <v>489</v>
      </c>
      <c r="I53" s="112">
        <v>0</v>
      </c>
      <c r="J53" s="112">
        <v>4345</v>
      </c>
      <c r="K53" s="112">
        <v>0</v>
      </c>
      <c r="L53" s="112">
        <v>1</v>
      </c>
      <c r="M53" s="112">
        <v>13</v>
      </c>
      <c r="N53" s="112">
        <v>0</v>
      </c>
      <c r="O53" s="112">
        <v>1700</v>
      </c>
      <c r="P53" s="112">
        <v>1563</v>
      </c>
      <c r="Q53" s="112">
        <v>1044</v>
      </c>
      <c r="R53" s="112">
        <v>156</v>
      </c>
      <c r="S53" s="112">
        <v>172</v>
      </c>
      <c r="T53" s="112">
        <v>0</v>
      </c>
      <c r="U53" s="112">
        <v>2239</v>
      </c>
      <c r="V53" s="112">
        <v>0</v>
      </c>
      <c r="W53" s="112">
        <v>4</v>
      </c>
      <c r="X53" s="112">
        <v>77</v>
      </c>
      <c r="Y53" s="112">
        <v>0</v>
      </c>
      <c r="Z53" s="112">
        <v>87790</v>
      </c>
      <c r="AA53" s="112">
        <v>30221</v>
      </c>
      <c r="AB53" s="112">
        <v>74252</v>
      </c>
      <c r="AC53" s="112">
        <v>3046</v>
      </c>
      <c r="AD53" s="112">
        <v>8781</v>
      </c>
      <c r="AE53" s="112">
        <v>0</v>
      </c>
      <c r="AF53" s="112">
        <v>50206</v>
      </c>
      <c r="AG53" s="112">
        <v>0</v>
      </c>
      <c r="AH53" s="112">
        <v>705</v>
      </c>
      <c r="AI53" s="112">
        <v>705</v>
      </c>
      <c r="AJ53" s="112">
        <v>0</v>
      </c>
      <c r="AK53" s="112">
        <v>5678</v>
      </c>
      <c r="AL53" s="112">
        <v>5344</v>
      </c>
      <c r="AM53" s="112">
        <v>334</v>
      </c>
    </row>
    <row r="54" spans="1:39" ht="10.5" customHeight="1">
      <c r="A54" s="111" t="s">
        <v>85</v>
      </c>
      <c r="B54" s="112">
        <v>3</v>
      </c>
      <c r="C54" s="111" t="s">
        <v>208</v>
      </c>
      <c r="D54" s="112">
        <v>9779</v>
      </c>
      <c r="E54" s="112">
        <v>4923</v>
      </c>
      <c r="F54" s="112">
        <v>7823</v>
      </c>
      <c r="G54" s="112">
        <v>163</v>
      </c>
      <c r="H54" s="112">
        <v>979</v>
      </c>
      <c r="I54" s="112">
        <v>1469</v>
      </c>
      <c r="J54" s="112">
        <v>7708</v>
      </c>
      <c r="K54" s="112">
        <v>3</v>
      </c>
      <c r="L54" s="112">
        <v>16</v>
      </c>
      <c r="M54" s="112">
        <v>200</v>
      </c>
      <c r="N54" s="112">
        <v>0</v>
      </c>
      <c r="O54" s="112">
        <v>3781</v>
      </c>
      <c r="P54" s="112">
        <v>2515</v>
      </c>
      <c r="Q54" s="112">
        <v>2979</v>
      </c>
      <c r="R54" s="112">
        <v>120</v>
      </c>
      <c r="S54" s="112">
        <v>379</v>
      </c>
      <c r="T54" s="112">
        <v>566</v>
      </c>
      <c r="U54" s="112">
        <v>3506</v>
      </c>
      <c r="V54" s="112">
        <v>19</v>
      </c>
      <c r="W54" s="112">
        <v>5</v>
      </c>
      <c r="X54" s="112">
        <v>97</v>
      </c>
      <c r="Y54" s="112">
        <v>0</v>
      </c>
      <c r="Z54" s="112">
        <v>177530</v>
      </c>
      <c r="AA54" s="112">
        <v>74983</v>
      </c>
      <c r="AB54" s="112">
        <v>136108</v>
      </c>
      <c r="AC54" s="112">
        <v>25576</v>
      </c>
      <c r="AD54" s="112">
        <v>17751</v>
      </c>
      <c r="AE54" s="112">
        <v>26626</v>
      </c>
      <c r="AF54" s="112">
        <v>108661</v>
      </c>
      <c r="AG54" s="112">
        <v>437</v>
      </c>
      <c r="AH54" s="112">
        <v>1038</v>
      </c>
      <c r="AI54" s="112">
        <v>1038</v>
      </c>
      <c r="AJ54" s="112">
        <v>0</v>
      </c>
      <c r="AK54" s="112">
        <v>26052</v>
      </c>
      <c r="AL54" s="112">
        <v>23046</v>
      </c>
      <c r="AM54" s="112">
        <v>5344</v>
      </c>
    </row>
    <row r="55" spans="1:39" ht="10.5" customHeight="1">
      <c r="A55" s="111" t="s">
        <v>85</v>
      </c>
      <c r="B55" s="112">
        <v>4</v>
      </c>
      <c r="C55" s="111" t="s">
        <v>208</v>
      </c>
      <c r="D55" s="112">
        <v>9807</v>
      </c>
      <c r="E55" s="112">
        <v>7646</v>
      </c>
      <c r="F55" s="112">
        <v>8285</v>
      </c>
      <c r="G55" s="112">
        <v>199</v>
      </c>
      <c r="H55" s="112">
        <v>978</v>
      </c>
      <c r="I55" s="112">
        <v>0</v>
      </c>
      <c r="J55" s="112">
        <v>9964</v>
      </c>
      <c r="K55" s="112">
        <v>0</v>
      </c>
      <c r="L55" s="112">
        <v>17</v>
      </c>
      <c r="M55" s="112">
        <v>213</v>
      </c>
      <c r="N55" s="112">
        <v>0</v>
      </c>
      <c r="O55" s="112">
        <v>3743</v>
      </c>
      <c r="P55" s="112">
        <v>3472</v>
      </c>
      <c r="Q55" s="112">
        <v>3010</v>
      </c>
      <c r="R55" s="112">
        <v>147</v>
      </c>
      <c r="S55" s="112">
        <v>369</v>
      </c>
      <c r="T55" s="112">
        <v>0</v>
      </c>
      <c r="U55" s="112">
        <v>4464</v>
      </c>
      <c r="V55" s="112">
        <v>0</v>
      </c>
      <c r="W55" s="112">
        <v>37</v>
      </c>
      <c r="X55" s="112">
        <v>704</v>
      </c>
      <c r="Y55" s="112">
        <v>0</v>
      </c>
      <c r="Z55" s="112">
        <v>177686</v>
      </c>
      <c r="AA55" s="112">
        <v>107165</v>
      </c>
      <c r="AB55" s="112">
        <v>130238</v>
      </c>
      <c r="AC55" s="112">
        <v>31455</v>
      </c>
      <c r="AD55" s="112">
        <v>17769</v>
      </c>
      <c r="AE55" s="112">
        <v>0</v>
      </c>
      <c r="AF55" s="112">
        <v>141032</v>
      </c>
      <c r="AG55" s="112">
        <v>0</v>
      </c>
      <c r="AH55" s="112">
        <v>105</v>
      </c>
      <c r="AI55" s="112">
        <v>105</v>
      </c>
      <c r="AJ55" s="112">
        <v>0</v>
      </c>
      <c r="AK55" s="112">
        <v>26052</v>
      </c>
      <c r="AL55" s="112">
        <v>24215</v>
      </c>
      <c r="AM55" s="112">
        <v>1837</v>
      </c>
    </row>
    <row r="56" spans="1:39" ht="10.5" customHeight="1">
      <c r="A56" s="111" t="s">
        <v>86</v>
      </c>
      <c r="B56" s="112">
        <v>3</v>
      </c>
      <c r="C56" s="111" t="s">
        <v>208</v>
      </c>
      <c r="D56" s="112">
        <v>7026</v>
      </c>
      <c r="E56" s="112">
        <v>4539</v>
      </c>
      <c r="F56" s="112">
        <v>5592</v>
      </c>
      <c r="G56" s="112">
        <v>61</v>
      </c>
      <c r="H56" s="112">
        <v>704</v>
      </c>
      <c r="I56" s="112">
        <v>1059</v>
      </c>
      <c r="J56" s="112">
        <v>6616</v>
      </c>
      <c r="K56" s="112">
        <v>21</v>
      </c>
      <c r="L56" s="112">
        <v>1</v>
      </c>
      <c r="M56" s="112">
        <v>225</v>
      </c>
      <c r="N56" s="112">
        <v>0</v>
      </c>
      <c r="O56" s="112">
        <v>3091</v>
      </c>
      <c r="P56" s="112">
        <v>2196</v>
      </c>
      <c r="Q56" s="112">
        <v>2616</v>
      </c>
      <c r="R56" s="112">
        <v>50</v>
      </c>
      <c r="S56" s="112">
        <v>312</v>
      </c>
      <c r="T56" s="112">
        <v>460</v>
      </c>
      <c r="U56" s="112">
        <v>2982</v>
      </c>
      <c r="V56" s="112">
        <v>9</v>
      </c>
      <c r="W56" s="112">
        <v>72</v>
      </c>
      <c r="X56" s="112">
        <v>425</v>
      </c>
      <c r="Y56" s="112">
        <v>0</v>
      </c>
      <c r="Z56" s="112">
        <v>127640</v>
      </c>
      <c r="AA56" s="112">
        <v>45361</v>
      </c>
      <c r="AB56" s="112">
        <v>110037</v>
      </c>
      <c r="AC56" s="112">
        <v>2466</v>
      </c>
      <c r="AD56" s="112">
        <v>12772</v>
      </c>
      <c r="AE56" s="112">
        <v>19142</v>
      </c>
      <c r="AF56" s="112">
        <v>73877</v>
      </c>
      <c r="AG56" s="112">
        <v>1412</v>
      </c>
      <c r="AH56" s="112">
        <v>2322</v>
      </c>
      <c r="AI56" s="112">
        <v>3590</v>
      </c>
      <c r="AJ56" s="112">
        <v>3232</v>
      </c>
      <c r="AK56" s="112">
        <v>8684</v>
      </c>
      <c r="AL56" s="112">
        <v>7515</v>
      </c>
      <c r="AM56" s="112">
        <v>1503</v>
      </c>
    </row>
    <row r="57" spans="1:39" ht="10.5" customHeight="1">
      <c r="A57" s="111" t="s">
        <v>86</v>
      </c>
      <c r="B57" s="112">
        <v>4</v>
      </c>
      <c r="C57" s="111" t="s">
        <v>208</v>
      </c>
      <c r="D57" s="112">
        <v>7034</v>
      </c>
      <c r="E57" s="112">
        <v>6562</v>
      </c>
      <c r="F57" s="112">
        <v>5508</v>
      </c>
      <c r="G57" s="112">
        <v>46</v>
      </c>
      <c r="H57" s="112">
        <v>704</v>
      </c>
      <c r="I57" s="112">
        <v>0</v>
      </c>
      <c r="J57" s="112">
        <v>8785</v>
      </c>
      <c r="K57" s="112">
        <v>0</v>
      </c>
      <c r="L57" s="112">
        <v>39</v>
      </c>
      <c r="M57" s="112">
        <v>13</v>
      </c>
      <c r="N57" s="112">
        <v>238</v>
      </c>
      <c r="O57" s="112">
        <v>3113</v>
      </c>
      <c r="P57" s="112">
        <v>2950</v>
      </c>
      <c r="Q57" s="112">
        <v>2500</v>
      </c>
      <c r="R57" s="112">
        <v>75</v>
      </c>
      <c r="S57" s="112">
        <v>315</v>
      </c>
      <c r="T57" s="112">
        <v>0</v>
      </c>
      <c r="U57" s="112">
        <v>3866</v>
      </c>
      <c r="V57" s="112">
        <v>0</v>
      </c>
      <c r="W57" s="112">
        <v>63</v>
      </c>
      <c r="X57" s="112">
        <v>1157</v>
      </c>
      <c r="Y57" s="112">
        <v>441</v>
      </c>
      <c r="Z57" s="112">
        <v>124281</v>
      </c>
      <c r="AA57" s="112">
        <v>72418</v>
      </c>
      <c r="AB57" s="112">
        <v>105024</v>
      </c>
      <c r="AC57" s="112">
        <v>2828</v>
      </c>
      <c r="AD57" s="112">
        <v>12428</v>
      </c>
      <c r="AE57" s="112">
        <v>0</v>
      </c>
      <c r="AF57" s="112">
        <v>102840</v>
      </c>
      <c r="AG57" s="112">
        <v>0</v>
      </c>
      <c r="AH57" s="112">
        <v>1554</v>
      </c>
      <c r="AI57" s="112">
        <v>2292</v>
      </c>
      <c r="AJ57" s="112">
        <v>5407</v>
      </c>
      <c r="AK57" s="112">
        <v>8183</v>
      </c>
      <c r="AL57" s="112">
        <v>7849</v>
      </c>
      <c r="AM57" s="112">
        <v>334</v>
      </c>
    </row>
    <row r="58" spans="1:39" ht="10.5" customHeight="1">
      <c r="A58" s="111" t="s">
        <v>87</v>
      </c>
      <c r="B58" s="112">
        <v>3</v>
      </c>
      <c r="C58" s="111" t="s">
        <v>208</v>
      </c>
      <c r="D58" s="112">
        <v>5540</v>
      </c>
      <c r="E58" s="112">
        <v>2784</v>
      </c>
      <c r="F58" s="112">
        <v>3685</v>
      </c>
      <c r="G58" s="112">
        <v>117</v>
      </c>
      <c r="H58" s="112">
        <v>559</v>
      </c>
      <c r="I58" s="112">
        <v>834</v>
      </c>
      <c r="J58" s="112">
        <v>5081</v>
      </c>
      <c r="K58" s="112">
        <v>0</v>
      </c>
      <c r="L58" s="112">
        <v>0</v>
      </c>
      <c r="M58" s="112">
        <v>0</v>
      </c>
      <c r="N58" s="112">
        <v>0</v>
      </c>
      <c r="O58" s="112">
        <v>2100</v>
      </c>
      <c r="P58" s="112">
        <v>1374</v>
      </c>
      <c r="Q58" s="112">
        <v>1576</v>
      </c>
      <c r="R58" s="112">
        <v>147</v>
      </c>
      <c r="S58" s="112">
        <v>213</v>
      </c>
      <c r="T58" s="112">
        <v>317</v>
      </c>
      <c r="U58" s="112">
        <v>1964</v>
      </c>
      <c r="V58" s="112">
        <v>0</v>
      </c>
      <c r="W58" s="112">
        <v>0</v>
      </c>
      <c r="X58" s="112">
        <v>0</v>
      </c>
      <c r="Y58" s="112">
        <v>0</v>
      </c>
      <c r="Z58" s="112">
        <v>111874</v>
      </c>
      <c r="AA58" s="112">
        <v>32739</v>
      </c>
      <c r="AB58" s="112">
        <v>92745</v>
      </c>
      <c r="AC58" s="112">
        <v>11448</v>
      </c>
      <c r="AD58" s="112">
        <v>11191</v>
      </c>
      <c r="AE58" s="112">
        <v>16782</v>
      </c>
      <c r="AF58" s="112">
        <v>46402</v>
      </c>
      <c r="AG58" s="112">
        <v>6011</v>
      </c>
      <c r="AH58" s="112">
        <v>737</v>
      </c>
      <c r="AI58" s="112">
        <v>0</v>
      </c>
      <c r="AJ58" s="112">
        <v>0</v>
      </c>
      <c r="AK58" s="112">
        <v>11022</v>
      </c>
      <c r="AL58" s="112">
        <v>9352</v>
      </c>
      <c r="AM58" s="112">
        <v>1670</v>
      </c>
    </row>
    <row r="59" spans="1:39" ht="10.5" customHeight="1">
      <c r="A59" s="111" t="s">
        <v>87</v>
      </c>
      <c r="B59" s="112">
        <v>4</v>
      </c>
      <c r="C59" s="111" t="s">
        <v>208</v>
      </c>
      <c r="D59" s="112">
        <v>5502</v>
      </c>
      <c r="E59" s="112">
        <v>5081</v>
      </c>
      <c r="F59" s="112">
        <v>4310</v>
      </c>
      <c r="G59" s="112">
        <v>133</v>
      </c>
      <c r="H59" s="112">
        <v>550</v>
      </c>
      <c r="I59" s="112">
        <v>0</v>
      </c>
      <c r="J59" s="112">
        <v>6690</v>
      </c>
      <c r="K59" s="112">
        <v>0</v>
      </c>
      <c r="L59" s="112">
        <v>0</v>
      </c>
      <c r="M59" s="112">
        <v>0</v>
      </c>
      <c r="N59" s="112">
        <v>0</v>
      </c>
      <c r="O59" s="112">
        <v>2190</v>
      </c>
      <c r="P59" s="112">
        <v>1964</v>
      </c>
      <c r="Q59" s="112">
        <v>1670</v>
      </c>
      <c r="R59" s="112">
        <v>180</v>
      </c>
      <c r="S59" s="112">
        <v>223</v>
      </c>
      <c r="T59" s="112">
        <v>0</v>
      </c>
      <c r="U59" s="112">
        <v>2527</v>
      </c>
      <c r="V59" s="112">
        <v>0</v>
      </c>
      <c r="W59" s="112">
        <v>0</v>
      </c>
      <c r="X59" s="112">
        <v>0</v>
      </c>
      <c r="Y59" s="112">
        <v>0</v>
      </c>
      <c r="Z59" s="112">
        <v>110096</v>
      </c>
      <c r="AA59" s="112">
        <v>40391</v>
      </c>
      <c r="AB59" s="112">
        <v>91417</v>
      </c>
      <c r="AC59" s="112">
        <v>10317</v>
      </c>
      <c r="AD59" s="112">
        <v>11010</v>
      </c>
      <c r="AE59" s="112">
        <v>0</v>
      </c>
      <c r="AF59" s="112">
        <v>59765</v>
      </c>
      <c r="AG59" s="112">
        <v>0</v>
      </c>
      <c r="AH59" s="112">
        <v>1</v>
      </c>
      <c r="AI59" s="112">
        <v>0</v>
      </c>
      <c r="AJ59" s="112">
        <v>0</v>
      </c>
      <c r="AK59" s="112">
        <v>15197</v>
      </c>
      <c r="AL59" s="112">
        <v>13527</v>
      </c>
      <c r="AM59" s="112">
        <v>1670</v>
      </c>
    </row>
  </sheetData>
  <sheetProtection/>
  <mergeCells count="11">
    <mergeCell ref="D3:G3"/>
    <mergeCell ref="A1:AJ1"/>
    <mergeCell ref="O2:X2"/>
    <mergeCell ref="D2:N2"/>
    <mergeCell ref="AK3:AM3"/>
    <mergeCell ref="Z2:AM2"/>
    <mergeCell ref="R3:Y3"/>
    <mergeCell ref="H3:N3"/>
    <mergeCell ref="O3:Q3"/>
    <mergeCell ref="Z3:AC3"/>
    <mergeCell ref="AD3:AJ3"/>
  </mergeCells>
  <printOptions/>
  <pageMargins left="0.16" right="0.18" top="0.17" bottom="0.17" header="0.17" footer="0.17"/>
  <pageSetup horizontalDpi="600" verticalDpi="600" orientation="landscape" paperSize="9" scale="70" r:id="rId1"/>
  <headerFooter alignWithMargins="0">
    <oddFooter>&amp;R&amp;P от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97"/>
  <sheetViews>
    <sheetView view="pageBreakPreview" zoomScaleSheetLayoutView="100" zoomScalePageLayoutView="0" workbookViewId="0" topLeftCell="A65">
      <selection activeCell="B2" sqref="B2"/>
    </sheetView>
  </sheetViews>
  <sheetFormatPr defaultColWidth="9.140625" defaultRowHeight="12.75"/>
  <cols>
    <col min="1" max="1" width="3.00390625" style="0" customWidth="1"/>
    <col min="2" max="2" width="13.57421875" style="0" customWidth="1"/>
    <col min="3" max="4" width="11.00390625" style="0" customWidth="1"/>
    <col min="5" max="6" width="10.8515625" style="0" customWidth="1"/>
    <col min="7" max="7" width="11.57421875" style="0" customWidth="1"/>
    <col min="8" max="8" width="13.7109375" style="0" customWidth="1"/>
    <col min="9" max="9" width="10.00390625" style="0" customWidth="1"/>
    <col min="10" max="10" width="13.57421875" style="0" customWidth="1"/>
    <col min="11" max="11" width="12.28125" style="0" customWidth="1"/>
    <col min="12" max="12" width="12.00390625" style="0" customWidth="1"/>
    <col min="13" max="13" width="12.8515625" style="0" customWidth="1"/>
    <col min="14" max="14" width="14.00390625" style="0" customWidth="1"/>
    <col min="15" max="15" width="0" style="0" hidden="1" customWidth="1"/>
  </cols>
  <sheetData>
    <row r="1" ht="12.75">
      <c r="G1" t="s">
        <v>193</v>
      </c>
    </row>
    <row r="2" spans="1:13" ht="66" customHeight="1">
      <c r="A2" s="19"/>
      <c r="B2" s="56" t="s">
        <v>88</v>
      </c>
      <c r="C2" s="187" t="s">
        <v>186</v>
      </c>
      <c r="D2" s="187"/>
      <c r="E2" s="187"/>
      <c r="F2" s="187"/>
      <c r="G2" s="187"/>
      <c r="H2" s="56" t="s">
        <v>187</v>
      </c>
      <c r="I2" s="56" t="s">
        <v>191</v>
      </c>
      <c r="J2" s="56" t="s">
        <v>192</v>
      </c>
      <c r="K2" s="56" t="s">
        <v>20</v>
      </c>
      <c r="L2" s="56" t="s">
        <v>189</v>
      </c>
      <c r="M2" s="56" t="s">
        <v>190</v>
      </c>
    </row>
    <row r="3" spans="1:13" s="64" customFormat="1" ht="13.5" customHeight="1" thickBot="1">
      <c r="A3" s="75"/>
      <c r="B3" s="75"/>
      <c r="C3" s="85" t="s">
        <v>182</v>
      </c>
      <c r="D3" s="85" t="s">
        <v>183</v>
      </c>
      <c r="E3" s="85" t="s">
        <v>184</v>
      </c>
      <c r="F3" s="85" t="s">
        <v>185</v>
      </c>
      <c r="G3" s="86" t="s">
        <v>181</v>
      </c>
      <c r="H3" s="75"/>
      <c r="I3" s="75"/>
      <c r="J3" s="75"/>
      <c r="K3" s="75"/>
      <c r="L3" s="75"/>
      <c r="M3" s="75"/>
    </row>
    <row r="4" spans="1:14" s="101" customFormat="1" ht="12.75" thickBot="1" thickTop="1">
      <c r="A4" s="97"/>
      <c r="B4" s="98" t="s">
        <v>19</v>
      </c>
      <c r="C4" s="98">
        <f>SUM(C5:C32)</f>
        <v>14999999.999999998</v>
      </c>
      <c r="D4" s="98">
        <f aca="true" t="shared" si="0" ref="D4:M4">SUM(D5:D32)</f>
        <v>14999999.999999998</v>
      </c>
      <c r="E4" s="98">
        <f t="shared" si="0"/>
        <v>14550000.000000026</v>
      </c>
      <c r="F4" s="99">
        <f t="shared" si="0"/>
        <v>14550000.000000026</v>
      </c>
      <c r="G4" s="100">
        <f t="shared" si="0"/>
        <v>59100000.00000003</v>
      </c>
      <c r="H4" s="100">
        <f t="shared" si="0"/>
        <v>51547592.17295606</v>
      </c>
      <c r="I4" s="100">
        <f t="shared" si="0"/>
        <v>5154759.217295608</v>
      </c>
      <c r="J4" s="100">
        <f>SUM(J5:J32)</f>
        <v>56702351.39025167</v>
      </c>
      <c r="K4" s="100">
        <f t="shared" si="0"/>
        <v>50989698.40671993</v>
      </c>
      <c r="L4" s="100">
        <f t="shared" si="0"/>
        <v>11827433</v>
      </c>
      <c r="M4" s="100">
        <f t="shared" si="0"/>
        <v>0</v>
      </c>
      <c r="N4" s="103"/>
    </row>
    <row r="5" spans="1:13" ht="13.5" thickTop="1">
      <c r="A5" s="92" t="s">
        <v>21</v>
      </c>
      <c r="B5" s="92" t="s">
        <v>30</v>
      </c>
      <c r="C5" s="93">
        <v>609644.4212943119</v>
      </c>
      <c r="D5" s="93">
        <v>609644.4212943119</v>
      </c>
      <c r="E5" s="93">
        <v>591355.0886554836</v>
      </c>
      <c r="F5" s="93">
        <v>591355.0886554836</v>
      </c>
      <c r="G5" s="94">
        <f>SUM(C5:F5)</f>
        <v>2401999.019899591</v>
      </c>
      <c r="H5" s="94">
        <v>1991348.4820001905</v>
      </c>
      <c r="I5" s="94">
        <f>H5*10%</f>
        <v>199134.84820001907</v>
      </c>
      <c r="J5" s="94">
        <f>H5+I5</f>
        <v>2190483.3302002097</v>
      </c>
      <c r="K5" s="94">
        <v>1826101.96</v>
      </c>
      <c r="L5" s="96">
        <v>525905</v>
      </c>
      <c r="M5" s="94"/>
    </row>
    <row r="6" spans="1:13" ht="12.75">
      <c r="A6" s="95" t="s">
        <v>22</v>
      </c>
      <c r="B6" s="95" t="s">
        <v>31</v>
      </c>
      <c r="C6" s="93">
        <v>741301.3055663898</v>
      </c>
      <c r="D6" s="93">
        <v>741301.3055663898</v>
      </c>
      <c r="E6" s="93">
        <v>719062.2663993994</v>
      </c>
      <c r="F6" s="93">
        <v>719062.2663993994</v>
      </c>
      <c r="G6" s="96">
        <f aca="true" t="shared" si="1" ref="G6:G32">SUM(C6:F6)</f>
        <v>2920727.1439315784</v>
      </c>
      <c r="H6" s="96">
        <v>2680194.209991016</v>
      </c>
      <c r="I6" s="94">
        <f aca="true" t="shared" si="2" ref="I6:I32">H6*10%</f>
        <v>268019.4209991016</v>
      </c>
      <c r="J6" s="94">
        <f aca="true" t="shared" si="3" ref="J6:J32">H6+I6</f>
        <v>2948213.630990118</v>
      </c>
      <c r="K6" s="96">
        <v>2567200.8500000057</v>
      </c>
      <c r="L6" s="96">
        <v>545097</v>
      </c>
      <c r="M6" s="96"/>
    </row>
    <row r="7" spans="1:13" ht="12.75">
      <c r="A7" s="95" t="s">
        <v>23</v>
      </c>
      <c r="B7" s="95" t="s">
        <v>32</v>
      </c>
      <c r="C7" s="93">
        <v>928374.5573484129</v>
      </c>
      <c r="D7" s="93">
        <v>928374.5573484129</v>
      </c>
      <c r="E7" s="93">
        <v>900523.3206279622</v>
      </c>
      <c r="F7" s="93">
        <v>900523.3206279622</v>
      </c>
      <c r="G7" s="96">
        <f t="shared" si="1"/>
        <v>3657795.7559527503</v>
      </c>
      <c r="H7" s="96">
        <v>3609331.1199973486</v>
      </c>
      <c r="I7" s="94">
        <f t="shared" si="2"/>
        <v>360933.1119997349</v>
      </c>
      <c r="J7" s="94">
        <f t="shared" si="3"/>
        <v>3970264.2319970834</v>
      </c>
      <c r="K7" s="96">
        <v>3560307.54</v>
      </c>
      <c r="L7" s="96">
        <v>650379</v>
      </c>
      <c r="M7" s="96"/>
    </row>
    <row r="8" spans="1:13" ht="12.75">
      <c r="A8" s="95" t="s">
        <v>24</v>
      </c>
      <c r="B8" s="95" t="s">
        <v>33</v>
      </c>
      <c r="C8" s="93">
        <v>499254.22789267625</v>
      </c>
      <c r="D8" s="93">
        <v>499254.22789267625</v>
      </c>
      <c r="E8" s="93">
        <v>484276.60105589684</v>
      </c>
      <c r="F8" s="93">
        <v>484276.60105589684</v>
      </c>
      <c r="G8" s="96">
        <f t="shared" si="1"/>
        <v>1967061.6578971462</v>
      </c>
      <c r="H8" s="96">
        <v>1741043.3999938963</v>
      </c>
      <c r="I8" s="94">
        <f t="shared" si="2"/>
        <v>174104.33999938963</v>
      </c>
      <c r="J8" s="94">
        <f t="shared" si="3"/>
        <v>1915147.7399932859</v>
      </c>
      <c r="K8" s="96">
        <v>1632023.12</v>
      </c>
      <c r="L8" s="96">
        <v>286064</v>
      </c>
      <c r="M8" s="96"/>
    </row>
    <row r="9" spans="1:13" ht="12.75">
      <c r="A9" s="95" t="s">
        <v>25</v>
      </c>
      <c r="B9" s="95" t="s">
        <v>34</v>
      </c>
      <c r="C9" s="93">
        <v>242199.79690622105</v>
      </c>
      <c r="D9" s="93">
        <v>242199.79690622105</v>
      </c>
      <c r="E9" s="93">
        <v>234933.80299903484</v>
      </c>
      <c r="F9" s="93">
        <v>234933.80299903484</v>
      </c>
      <c r="G9" s="96">
        <f t="shared" si="1"/>
        <v>954267.1998105118</v>
      </c>
      <c r="H9" s="96">
        <v>803077.7699975205</v>
      </c>
      <c r="I9" s="94">
        <f t="shared" si="2"/>
        <v>80307.77699975205</v>
      </c>
      <c r="J9" s="94">
        <f t="shared" si="3"/>
        <v>883385.5469972725</v>
      </c>
      <c r="K9" s="96">
        <v>719455.21</v>
      </c>
      <c r="L9" s="96">
        <v>232469</v>
      </c>
      <c r="M9" s="96"/>
    </row>
    <row r="10" spans="1:13" ht="12.75">
      <c r="A10" s="95" t="s">
        <v>26</v>
      </c>
      <c r="B10" s="95" t="s">
        <v>35</v>
      </c>
      <c r="C10" s="93">
        <v>396401.0512615504</v>
      </c>
      <c r="D10" s="93">
        <v>396401.0512615504</v>
      </c>
      <c r="E10" s="93">
        <v>384509.01972370455</v>
      </c>
      <c r="F10" s="93">
        <v>384509.01972370455</v>
      </c>
      <c r="G10" s="96">
        <f t="shared" si="1"/>
        <v>1561820.14197051</v>
      </c>
      <c r="H10" s="96">
        <v>1382079.8299954222</v>
      </c>
      <c r="I10" s="94">
        <f t="shared" si="2"/>
        <v>138207.98299954223</v>
      </c>
      <c r="J10" s="94">
        <f t="shared" si="3"/>
        <v>1520287.8129949644</v>
      </c>
      <c r="K10" s="96">
        <v>1260952.7</v>
      </c>
      <c r="L10" s="96">
        <v>199426</v>
      </c>
      <c r="M10" s="96"/>
    </row>
    <row r="11" spans="1:13" ht="12.75">
      <c r="A11" s="95" t="s">
        <v>27</v>
      </c>
      <c r="B11" s="95" t="s">
        <v>36</v>
      </c>
      <c r="C11" s="93">
        <v>266116.48910693394</v>
      </c>
      <c r="D11" s="93">
        <v>266116.48910693394</v>
      </c>
      <c r="E11" s="93">
        <v>258132.9944337264</v>
      </c>
      <c r="F11" s="93">
        <v>258132.9944337264</v>
      </c>
      <c r="G11" s="96">
        <f t="shared" si="1"/>
        <v>1048498.9670813207</v>
      </c>
      <c r="H11" s="96">
        <v>1092489.52</v>
      </c>
      <c r="I11" s="94">
        <f t="shared" si="2"/>
        <v>109248.952</v>
      </c>
      <c r="J11" s="94">
        <f t="shared" si="3"/>
        <v>1201738.472</v>
      </c>
      <c r="K11" s="96">
        <v>1011350.32</v>
      </c>
      <c r="L11" s="96">
        <v>110112</v>
      </c>
      <c r="M11" s="96"/>
    </row>
    <row r="12" spans="1:13" ht="12.75">
      <c r="A12" s="95" t="s">
        <v>28</v>
      </c>
      <c r="B12" s="95" t="s">
        <v>37</v>
      </c>
      <c r="C12" s="93">
        <v>377276.7315964242</v>
      </c>
      <c r="D12" s="93">
        <v>377276.7315964242</v>
      </c>
      <c r="E12" s="93">
        <v>365958.4296485321</v>
      </c>
      <c r="F12" s="93">
        <v>365958.4296485321</v>
      </c>
      <c r="G12" s="96">
        <f t="shared" si="1"/>
        <v>1486470.3224899126</v>
      </c>
      <c r="H12" s="96">
        <v>1340672.6319993322</v>
      </c>
      <c r="I12" s="94">
        <f t="shared" si="2"/>
        <v>134067.26319993322</v>
      </c>
      <c r="J12" s="94">
        <f t="shared" si="3"/>
        <v>1474739.8951992653</v>
      </c>
      <c r="K12" s="96">
        <v>1252294.99</v>
      </c>
      <c r="L12" s="96">
        <v>312107</v>
      </c>
      <c r="M12" s="96"/>
    </row>
    <row r="13" spans="1:13" ht="12.75">
      <c r="A13" s="95" t="s">
        <v>29</v>
      </c>
      <c r="B13" s="95" t="s">
        <v>38</v>
      </c>
      <c r="C13" s="93">
        <v>281988.5344121827</v>
      </c>
      <c r="D13" s="93">
        <v>281988.5344121827</v>
      </c>
      <c r="E13" s="93">
        <v>273528.8783798177</v>
      </c>
      <c r="F13" s="93">
        <v>273528.8783798177</v>
      </c>
      <c r="G13" s="96">
        <f t="shared" si="1"/>
        <v>1111034.825584001</v>
      </c>
      <c r="H13" s="96">
        <v>862702.6899999047</v>
      </c>
      <c r="I13" s="94">
        <f t="shared" si="2"/>
        <v>86270.26899999048</v>
      </c>
      <c r="J13" s="94">
        <f t="shared" si="3"/>
        <v>948972.9589998953</v>
      </c>
      <c r="K13" s="96">
        <v>697697.7</v>
      </c>
      <c r="L13" s="96">
        <v>372766</v>
      </c>
      <c r="M13" s="96"/>
    </row>
    <row r="14" spans="1:13" ht="12.75">
      <c r="A14" s="95" t="s">
        <v>69</v>
      </c>
      <c r="B14" s="95" t="s">
        <v>39</v>
      </c>
      <c r="C14" s="93">
        <v>289738.4977181606</v>
      </c>
      <c r="D14" s="93">
        <v>289738.4977181606</v>
      </c>
      <c r="E14" s="93">
        <v>281046.3427866163</v>
      </c>
      <c r="F14" s="93">
        <v>281046.3427866163</v>
      </c>
      <c r="G14" s="96">
        <f t="shared" si="1"/>
        <v>1141569.6810095538</v>
      </c>
      <c r="H14" s="96">
        <v>944513.9799987603</v>
      </c>
      <c r="I14" s="94">
        <f t="shared" si="2"/>
        <v>94451.39799987603</v>
      </c>
      <c r="J14" s="94">
        <f t="shared" si="3"/>
        <v>1038965.3779986363</v>
      </c>
      <c r="K14" s="96">
        <v>826802.15</v>
      </c>
      <c r="L14" s="96">
        <v>304755</v>
      </c>
      <c r="M14" s="96"/>
    </row>
    <row r="15" spans="1:13" ht="12.75">
      <c r="A15" s="95" t="s">
        <v>70</v>
      </c>
      <c r="B15" s="95" t="s">
        <v>40</v>
      </c>
      <c r="C15" s="93">
        <v>299888.94924214337</v>
      </c>
      <c r="D15" s="93">
        <v>299888.94924214337</v>
      </c>
      <c r="E15" s="93">
        <v>290892.28076487954</v>
      </c>
      <c r="F15" s="93">
        <v>290892.28076487954</v>
      </c>
      <c r="G15" s="96">
        <f t="shared" si="1"/>
        <v>1181562.4600140457</v>
      </c>
      <c r="H15" s="96">
        <v>959836.5400001907</v>
      </c>
      <c r="I15" s="94">
        <f t="shared" si="2"/>
        <v>95983.65400001907</v>
      </c>
      <c r="J15" s="94">
        <f t="shared" si="3"/>
        <v>1055820.1940002097</v>
      </c>
      <c r="K15" s="96">
        <v>891042.44</v>
      </c>
      <c r="L15" s="96">
        <v>247857</v>
      </c>
      <c r="M15" s="96"/>
    </row>
    <row r="16" spans="1:13" ht="12.75">
      <c r="A16" s="95" t="s">
        <v>71</v>
      </c>
      <c r="B16" s="95" t="s">
        <v>41</v>
      </c>
      <c r="C16" s="93">
        <v>315270.5722232835</v>
      </c>
      <c r="D16" s="93">
        <v>315270.5722232835</v>
      </c>
      <c r="E16" s="93">
        <v>305812.4550565856</v>
      </c>
      <c r="F16" s="93">
        <v>305812.4550565856</v>
      </c>
      <c r="G16" s="96">
        <f t="shared" si="1"/>
        <v>1242166.0545597384</v>
      </c>
      <c r="H16" s="96">
        <v>984019.9699997139</v>
      </c>
      <c r="I16" s="94">
        <f t="shared" si="2"/>
        <v>98401.9969999714</v>
      </c>
      <c r="J16" s="94">
        <f t="shared" si="3"/>
        <v>1082421.9669996854</v>
      </c>
      <c r="K16" s="96">
        <v>929217.16</v>
      </c>
      <c r="L16" s="96">
        <v>320224</v>
      </c>
      <c r="M16" s="96"/>
    </row>
    <row r="17" spans="1:13" ht="12.75">
      <c r="A17" s="95" t="s">
        <v>72</v>
      </c>
      <c r="B17" s="95" t="s">
        <v>42</v>
      </c>
      <c r="C17" s="93">
        <v>517993.5230138752</v>
      </c>
      <c r="D17" s="93">
        <v>517993.5230138752</v>
      </c>
      <c r="E17" s="93">
        <v>502453.7173234598</v>
      </c>
      <c r="F17" s="93">
        <v>502453.7173234598</v>
      </c>
      <c r="G17" s="96">
        <f t="shared" si="1"/>
        <v>2040894.48067467</v>
      </c>
      <c r="H17" s="96">
        <v>2126570.1399988555</v>
      </c>
      <c r="I17" s="94">
        <f t="shared" si="2"/>
        <v>212657.01399988556</v>
      </c>
      <c r="J17" s="94">
        <f t="shared" si="3"/>
        <v>2339227.153998741</v>
      </c>
      <c r="K17" s="96">
        <v>1735222.2</v>
      </c>
      <c r="L17" s="96">
        <v>0</v>
      </c>
      <c r="M17" s="96" t="s">
        <v>224</v>
      </c>
    </row>
    <row r="18" spans="1:13" ht="12.75">
      <c r="A18" s="95" t="s">
        <v>73</v>
      </c>
      <c r="B18" s="95" t="s">
        <v>43</v>
      </c>
      <c r="C18" s="93">
        <v>264791.48844179866</v>
      </c>
      <c r="D18" s="93">
        <v>264791.48844179866</v>
      </c>
      <c r="E18" s="93">
        <v>256847.74378854517</v>
      </c>
      <c r="F18" s="93">
        <v>256847.74378854517</v>
      </c>
      <c r="G18" s="96">
        <f t="shared" si="1"/>
        <v>1043278.4644606876</v>
      </c>
      <c r="H18" s="96">
        <v>923922.1089999999</v>
      </c>
      <c r="I18" s="94">
        <f t="shared" si="2"/>
        <v>92392.2109</v>
      </c>
      <c r="J18" s="94">
        <f t="shared" si="3"/>
        <v>1016314.3199</v>
      </c>
      <c r="K18" s="96">
        <v>824713.75</v>
      </c>
      <c r="L18" s="96">
        <v>233252</v>
      </c>
      <c r="M18" s="96"/>
    </row>
    <row r="19" spans="1:13" ht="12.75">
      <c r="A19" s="95" t="s">
        <v>74</v>
      </c>
      <c r="B19" s="95" t="s">
        <v>44</v>
      </c>
      <c r="C19" s="93">
        <v>628404.6669130407</v>
      </c>
      <c r="D19" s="93">
        <v>628404.6669130407</v>
      </c>
      <c r="E19" s="93">
        <v>609552.5269056505</v>
      </c>
      <c r="F19" s="93">
        <v>609552.5269056505</v>
      </c>
      <c r="G19" s="96">
        <f t="shared" si="1"/>
        <v>2475914.3876373824</v>
      </c>
      <c r="H19" s="96">
        <v>1701866.4359933245</v>
      </c>
      <c r="I19" s="94">
        <f t="shared" si="2"/>
        <v>170186.64359933246</v>
      </c>
      <c r="J19" s="94">
        <f t="shared" si="3"/>
        <v>1872053.079592657</v>
      </c>
      <c r="K19" s="96">
        <v>1813234.3</v>
      </c>
      <c r="L19" s="96">
        <v>703007</v>
      </c>
      <c r="M19" s="96"/>
    </row>
    <row r="20" spans="1:13" ht="12.75">
      <c r="A20" s="95" t="s">
        <v>75</v>
      </c>
      <c r="B20" s="95" t="s">
        <v>45</v>
      </c>
      <c r="C20" s="93">
        <v>1448849.8646844144</v>
      </c>
      <c r="D20" s="93">
        <v>1448849.8646844144</v>
      </c>
      <c r="E20" s="93">
        <v>1405384.3687438846</v>
      </c>
      <c r="F20" s="93">
        <v>1405384.3687438846</v>
      </c>
      <c r="G20" s="96">
        <f t="shared" si="1"/>
        <v>5708468.466856598</v>
      </c>
      <c r="H20" s="96">
        <v>5696547.650017127</v>
      </c>
      <c r="I20" s="94">
        <f t="shared" si="2"/>
        <v>569654.7650017127</v>
      </c>
      <c r="J20" s="94">
        <f t="shared" si="3"/>
        <v>6266202.41501884</v>
      </c>
      <c r="K20" s="96">
        <v>6459260.259999993</v>
      </c>
      <c r="L20" s="96">
        <v>1006015</v>
      </c>
      <c r="M20" s="96"/>
    </row>
    <row r="21" spans="1:13" ht="12.75">
      <c r="A21" s="95" t="s">
        <v>76</v>
      </c>
      <c r="B21" s="95" t="s">
        <v>46</v>
      </c>
      <c r="C21" s="93">
        <v>254729.22689715124</v>
      </c>
      <c r="D21" s="93">
        <v>254729.22689715124</v>
      </c>
      <c r="E21" s="93">
        <v>247087.35009023713</v>
      </c>
      <c r="F21" s="93">
        <v>247087.35009023713</v>
      </c>
      <c r="G21" s="96">
        <f t="shared" si="1"/>
        <v>1003633.1539747767</v>
      </c>
      <c r="H21" s="96">
        <v>684014.3399997712</v>
      </c>
      <c r="I21" s="94">
        <f t="shared" si="2"/>
        <v>68401.43399997712</v>
      </c>
      <c r="J21" s="94">
        <f t="shared" si="3"/>
        <v>752415.7739997483</v>
      </c>
      <c r="K21" s="96">
        <v>650653.86</v>
      </c>
      <c r="L21" s="96">
        <v>249797</v>
      </c>
      <c r="M21" s="96"/>
    </row>
    <row r="22" spans="1:13" ht="12.75">
      <c r="A22" s="95" t="s">
        <v>77</v>
      </c>
      <c r="B22" s="95" t="s">
        <v>47</v>
      </c>
      <c r="C22" s="93">
        <v>501413.8068988383</v>
      </c>
      <c r="D22" s="93">
        <v>501413.8068988383</v>
      </c>
      <c r="E22" s="93">
        <v>486371.392691874</v>
      </c>
      <c r="F22" s="93">
        <v>486371.392691874</v>
      </c>
      <c r="G22" s="96">
        <f t="shared" si="1"/>
        <v>1975570.3991814246</v>
      </c>
      <c r="H22" s="96">
        <v>1539601.2099770163</v>
      </c>
      <c r="I22" s="94">
        <f t="shared" si="2"/>
        <v>153960.12099770163</v>
      </c>
      <c r="J22" s="94">
        <f t="shared" si="3"/>
        <v>1693561.3309747179</v>
      </c>
      <c r="K22" s="96">
        <v>1672141.23</v>
      </c>
      <c r="L22" s="96">
        <v>600303</v>
      </c>
      <c r="M22" s="96"/>
    </row>
    <row r="23" spans="1:13" ht="12.75">
      <c r="A23" s="95" t="s">
        <v>78</v>
      </c>
      <c r="B23" s="95" t="s">
        <v>48</v>
      </c>
      <c r="C23" s="93">
        <v>227962.49268133406</v>
      </c>
      <c r="D23" s="93">
        <v>227962.49268133406</v>
      </c>
      <c r="E23" s="93">
        <v>221123.61790089443</v>
      </c>
      <c r="F23" s="93">
        <v>221123.61790089443</v>
      </c>
      <c r="G23" s="96">
        <f t="shared" si="1"/>
        <v>898172.221164457</v>
      </c>
      <c r="H23" s="96">
        <v>599570.89</v>
      </c>
      <c r="I23" s="94">
        <f t="shared" si="2"/>
        <v>59957.08900000001</v>
      </c>
      <c r="J23" s="94">
        <f t="shared" si="3"/>
        <v>659527.979</v>
      </c>
      <c r="K23" s="96">
        <v>499111.02</v>
      </c>
      <c r="L23" s="96">
        <v>334348</v>
      </c>
      <c r="M23" s="96"/>
    </row>
    <row r="24" spans="1:13" ht="12.75">
      <c r="A24" s="95" t="s">
        <v>79</v>
      </c>
      <c r="B24" s="95" t="s">
        <v>49</v>
      </c>
      <c r="C24" s="93">
        <v>379844.99587267666</v>
      </c>
      <c r="D24" s="93">
        <v>379844.99587267666</v>
      </c>
      <c r="E24" s="93">
        <v>368449.645996497</v>
      </c>
      <c r="F24" s="93">
        <v>368449.645996497</v>
      </c>
      <c r="G24" s="96">
        <f t="shared" si="1"/>
        <v>1496589.2837383472</v>
      </c>
      <c r="H24" s="96">
        <v>1470309.8199980927</v>
      </c>
      <c r="I24" s="94">
        <f t="shared" si="2"/>
        <v>147030.98199980927</v>
      </c>
      <c r="J24" s="94">
        <f t="shared" si="3"/>
        <v>1617340.8019979019</v>
      </c>
      <c r="K24" s="96">
        <v>1328391.64</v>
      </c>
      <c r="L24" s="96">
        <v>329444</v>
      </c>
      <c r="M24" s="96"/>
    </row>
    <row r="25" spans="1:13" ht="12.75">
      <c r="A25" s="95" t="s">
        <v>80</v>
      </c>
      <c r="B25" s="95" t="s">
        <v>50</v>
      </c>
      <c r="C25" s="93">
        <v>252322.2857538292</v>
      </c>
      <c r="D25" s="93">
        <v>252322.2857538292</v>
      </c>
      <c r="E25" s="93">
        <v>244752.61718121477</v>
      </c>
      <c r="F25" s="93">
        <v>244752.61718121477</v>
      </c>
      <c r="G25" s="96">
        <f t="shared" si="1"/>
        <v>994149.8058700879</v>
      </c>
      <c r="H25" s="96">
        <v>955515.65</v>
      </c>
      <c r="I25" s="94">
        <f t="shared" si="2"/>
        <v>95551.565</v>
      </c>
      <c r="J25" s="94">
        <f t="shared" si="3"/>
        <v>1051067.215</v>
      </c>
      <c r="K25" s="96">
        <v>816179.3211899998</v>
      </c>
      <c r="L25" s="96">
        <v>183156</v>
      </c>
      <c r="M25" s="96"/>
    </row>
    <row r="26" spans="1:13" ht="12.75">
      <c r="A26" s="95" t="s">
        <v>81</v>
      </c>
      <c r="B26" s="95" t="s">
        <v>51</v>
      </c>
      <c r="C26" s="93">
        <v>2695342.5734047196</v>
      </c>
      <c r="D26" s="93">
        <v>2695342.5734047196</v>
      </c>
      <c r="E26" s="93">
        <v>2614482.2962025823</v>
      </c>
      <c r="F26" s="93">
        <v>2614482.2962025823</v>
      </c>
      <c r="G26" s="96">
        <f t="shared" si="1"/>
        <v>10619649.739214603</v>
      </c>
      <c r="H26" s="96">
        <v>8940575.534014631</v>
      </c>
      <c r="I26" s="94">
        <f t="shared" si="2"/>
        <v>894057.5534014632</v>
      </c>
      <c r="J26" s="94">
        <f t="shared" si="3"/>
        <v>9834633.087416094</v>
      </c>
      <c r="K26" s="96">
        <v>10486443.78199993</v>
      </c>
      <c r="L26" s="96">
        <v>1732175</v>
      </c>
      <c r="M26" s="96"/>
    </row>
    <row r="27" spans="1:13" ht="12.75">
      <c r="A27" s="95" t="s">
        <v>82</v>
      </c>
      <c r="B27" s="95" t="s">
        <v>52</v>
      </c>
      <c r="C27" s="93">
        <v>484294.1960322609</v>
      </c>
      <c r="D27" s="93">
        <v>484294.1960322609</v>
      </c>
      <c r="E27" s="93">
        <v>469765.37015129393</v>
      </c>
      <c r="F27" s="93">
        <v>469765.37015129393</v>
      </c>
      <c r="G27" s="96">
        <f t="shared" si="1"/>
        <v>1908119.1323671096</v>
      </c>
      <c r="H27" s="96">
        <v>1543513.4999991225</v>
      </c>
      <c r="I27" s="94">
        <f t="shared" si="2"/>
        <v>154351.34999991226</v>
      </c>
      <c r="J27" s="94">
        <f t="shared" si="3"/>
        <v>1697864.8499990348</v>
      </c>
      <c r="K27" s="96">
        <v>1151833.6515299997</v>
      </c>
      <c r="L27" s="96">
        <v>306836</v>
      </c>
      <c r="M27" s="96"/>
    </row>
    <row r="28" spans="1:13" ht="12.75">
      <c r="A28" s="95" t="s">
        <v>83</v>
      </c>
      <c r="B28" s="95" t="s">
        <v>53</v>
      </c>
      <c r="C28" s="93">
        <v>748672.1380002302</v>
      </c>
      <c r="D28" s="93">
        <v>748672.1380002302</v>
      </c>
      <c r="E28" s="93">
        <v>726211.9738602246</v>
      </c>
      <c r="F28" s="93">
        <v>726211.9738602246</v>
      </c>
      <c r="G28" s="96">
        <f t="shared" si="1"/>
        <v>2949768.2237209096</v>
      </c>
      <c r="H28" s="96">
        <v>2427796.2499923706</v>
      </c>
      <c r="I28" s="94">
        <f t="shared" si="2"/>
        <v>242779.62499923707</v>
      </c>
      <c r="J28" s="94">
        <f t="shared" si="3"/>
        <v>2670575.874991608</v>
      </c>
      <c r="K28" s="96">
        <v>2257067.66</v>
      </c>
      <c r="L28" s="96">
        <v>757828</v>
      </c>
      <c r="M28" s="96"/>
    </row>
    <row r="29" spans="1:13" ht="12.75">
      <c r="A29" s="95" t="s">
        <v>84</v>
      </c>
      <c r="B29" s="95" t="s">
        <v>54</v>
      </c>
      <c r="C29" s="93">
        <v>246247.93205522202</v>
      </c>
      <c r="D29" s="93">
        <v>246247.93205522202</v>
      </c>
      <c r="E29" s="93">
        <v>238860.4940935658</v>
      </c>
      <c r="F29" s="93">
        <v>238860.4940935658</v>
      </c>
      <c r="G29" s="96">
        <f t="shared" si="1"/>
        <v>970216.8522975757</v>
      </c>
      <c r="H29" s="96">
        <v>857213.2899999046</v>
      </c>
      <c r="I29" s="94">
        <f t="shared" si="2"/>
        <v>85721.32899999047</v>
      </c>
      <c r="J29" s="94">
        <f t="shared" si="3"/>
        <v>942934.618999895</v>
      </c>
      <c r="K29" s="96">
        <v>762191.33</v>
      </c>
      <c r="L29" s="96">
        <v>242892</v>
      </c>
      <c r="M29" s="96"/>
    </row>
    <row r="30" spans="1:13" ht="12.75">
      <c r="A30" s="95" t="s">
        <v>85</v>
      </c>
      <c r="B30" s="95" t="s">
        <v>55</v>
      </c>
      <c r="C30" s="93">
        <v>466744.3901445357</v>
      </c>
      <c r="D30" s="93">
        <v>466744.3901445357</v>
      </c>
      <c r="E30" s="93">
        <v>452742.05844020046</v>
      </c>
      <c r="F30" s="93">
        <v>452742.05844020046</v>
      </c>
      <c r="G30" s="96">
        <f t="shared" si="1"/>
        <v>1838972.8971694724</v>
      </c>
      <c r="H30" s="96">
        <v>1595301.7799912167</v>
      </c>
      <c r="I30" s="94">
        <f t="shared" si="2"/>
        <v>159530.1779991217</v>
      </c>
      <c r="J30" s="94">
        <f t="shared" si="3"/>
        <v>1754831.9579903383</v>
      </c>
      <c r="K30" s="96">
        <v>1386064.5820000002</v>
      </c>
      <c r="L30" s="96">
        <v>484281</v>
      </c>
      <c r="M30" s="96"/>
    </row>
    <row r="31" spans="1:13" ht="12.75">
      <c r="A31" s="95" t="s">
        <v>86</v>
      </c>
      <c r="B31" s="95" t="s">
        <v>56</v>
      </c>
      <c r="C31" s="93">
        <v>361353.0628886377</v>
      </c>
      <c r="D31" s="93">
        <v>361353.0628886377</v>
      </c>
      <c r="E31" s="93">
        <v>350512.4710019792</v>
      </c>
      <c r="F31" s="93">
        <v>350512.4710019792</v>
      </c>
      <c r="G31" s="96">
        <f t="shared" si="1"/>
        <v>1423731.067781234</v>
      </c>
      <c r="H31" s="96">
        <v>1093674.39</v>
      </c>
      <c r="I31" s="94">
        <f t="shared" si="2"/>
        <v>109367.439</v>
      </c>
      <c r="J31" s="94">
        <f t="shared" si="3"/>
        <v>1203041.829</v>
      </c>
      <c r="K31" s="96">
        <v>1100557.93</v>
      </c>
      <c r="L31" s="96">
        <v>347260</v>
      </c>
      <c r="M31" s="96"/>
    </row>
    <row r="32" spans="1:13" ht="12.75">
      <c r="A32" s="95" t="s">
        <v>87</v>
      </c>
      <c r="B32" s="95" t="s">
        <v>57</v>
      </c>
      <c r="C32" s="93">
        <v>273578.22174874286</v>
      </c>
      <c r="D32" s="93">
        <v>273578.22174874286</v>
      </c>
      <c r="E32" s="93">
        <v>265370.87509628106</v>
      </c>
      <c r="F32" s="93">
        <v>265370.87509628106</v>
      </c>
      <c r="G32" s="96">
        <f t="shared" si="1"/>
        <v>1077898.1936900478</v>
      </c>
      <c r="H32" s="96">
        <v>1000289.0400013352</v>
      </c>
      <c r="I32" s="94">
        <f t="shared" si="2"/>
        <v>100028.90400013352</v>
      </c>
      <c r="J32" s="94">
        <f t="shared" si="3"/>
        <v>1100317.9440014688</v>
      </c>
      <c r="K32" s="96">
        <v>872185.75</v>
      </c>
      <c r="L32" s="96">
        <v>209678</v>
      </c>
      <c r="M32" s="96"/>
    </row>
    <row r="33" ht="12.75">
      <c r="G33" t="s">
        <v>217</v>
      </c>
    </row>
    <row r="34" spans="1:13" ht="66" customHeight="1">
      <c r="A34" s="19"/>
      <c r="B34" s="56" t="s">
        <v>88</v>
      </c>
      <c r="C34" s="187" t="s">
        <v>186</v>
      </c>
      <c r="D34" s="187"/>
      <c r="E34" s="187"/>
      <c r="F34" s="187"/>
      <c r="G34" s="187"/>
      <c r="H34" s="56" t="s">
        <v>187</v>
      </c>
      <c r="I34" s="56" t="s">
        <v>191</v>
      </c>
      <c r="J34" s="56" t="s">
        <v>192</v>
      </c>
      <c r="K34" s="56" t="s">
        <v>188</v>
      </c>
      <c r="L34" s="56" t="s">
        <v>189</v>
      </c>
      <c r="M34" s="56" t="s">
        <v>218</v>
      </c>
    </row>
    <row r="35" spans="1:13" s="64" customFormat="1" ht="13.5" customHeight="1" thickBot="1">
      <c r="A35" s="75"/>
      <c r="B35" s="75"/>
      <c r="C35" s="85" t="s">
        <v>182</v>
      </c>
      <c r="D35" s="85" t="s">
        <v>183</v>
      </c>
      <c r="E35" s="85" t="s">
        <v>184</v>
      </c>
      <c r="F35" s="85" t="s">
        <v>185</v>
      </c>
      <c r="G35" s="86" t="s">
        <v>181</v>
      </c>
      <c r="H35" s="75"/>
      <c r="I35" s="75"/>
      <c r="J35" s="75"/>
      <c r="K35" s="75"/>
      <c r="L35" s="75"/>
      <c r="M35" s="75"/>
    </row>
    <row r="36" spans="1:13" ht="14.25" thickBot="1" thickTop="1">
      <c r="A36" s="97"/>
      <c r="B36" s="98" t="s">
        <v>19</v>
      </c>
      <c r="C36" s="98">
        <f>SUM(C37:C64)</f>
        <v>1729999.9999999993</v>
      </c>
      <c r="D36" s="98">
        <f>SUM(D37:D64)</f>
        <v>1729999.9999999993</v>
      </c>
      <c r="E36" s="98">
        <f>SUM(E37:E64)</f>
        <v>1679999.9999999995</v>
      </c>
      <c r="F36" s="99">
        <f>SUM(F37:F64)</f>
        <v>1679999.9999999995</v>
      </c>
      <c r="G36" s="100">
        <f aca="true" t="shared" si="4" ref="G36:L36">SUM(G37:G64)</f>
        <v>6819999.999999998</v>
      </c>
      <c r="H36" s="100">
        <f t="shared" si="4"/>
        <v>6390355</v>
      </c>
      <c r="I36" s="100">
        <f t="shared" si="4"/>
        <v>639035.5</v>
      </c>
      <c r="J36" s="100">
        <f t="shared" si="4"/>
        <v>7029390.499999999</v>
      </c>
      <c r="K36" s="100">
        <f t="shared" si="4"/>
        <v>6177659</v>
      </c>
      <c r="L36" s="100">
        <f t="shared" si="4"/>
        <v>1122488</v>
      </c>
      <c r="M36" s="100">
        <f>SUM(M37:M64)</f>
        <v>0</v>
      </c>
    </row>
    <row r="37" spans="1:13" ht="13.5" thickTop="1">
      <c r="A37" s="92" t="s">
        <v>21</v>
      </c>
      <c r="B37" s="92" t="s">
        <v>30</v>
      </c>
      <c r="C37" s="93">
        <v>70508.24703343495</v>
      </c>
      <c r="D37" s="93">
        <v>70508.24703343495</v>
      </c>
      <c r="E37" s="93">
        <v>68476.0989624539</v>
      </c>
      <c r="F37" s="93">
        <v>68476.0989624539</v>
      </c>
      <c r="G37" s="94">
        <f>C37+D37+E37+F37</f>
        <v>277968.6919917777</v>
      </c>
      <c r="H37" s="94">
        <v>257990</v>
      </c>
      <c r="I37" s="94">
        <f>H37*10%</f>
        <v>25799</v>
      </c>
      <c r="J37" s="94">
        <f>H37+I37</f>
        <v>283789</v>
      </c>
      <c r="K37" s="94">
        <v>279086</v>
      </c>
      <c r="L37" s="96">
        <v>49326</v>
      </c>
      <c r="M37" s="94"/>
    </row>
    <row r="38" spans="1:13" ht="12.75">
      <c r="A38" s="95" t="s">
        <v>22</v>
      </c>
      <c r="B38" s="95" t="s">
        <v>31</v>
      </c>
      <c r="C38" s="93">
        <v>85734.98543317275</v>
      </c>
      <c r="D38" s="93">
        <v>85734.98543317275</v>
      </c>
      <c r="E38" s="93">
        <v>83263.98108128479</v>
      </c>
      <c r="F38" s="93">
        <v>83263.98108128479</v>
      </c>
      <c r="G38" s="96">
        <f aca="true" t="shared" si="5" ref="G38:G64">C38+D38+E38+F38</f>
        <v>337997.9330289151</v>
      </c>
      <c r="H38" s="96">
        <v>317258</v>
      </c>
      <c r="I38" s="94">
        <f aca="true" t="shared" si="6" ref="I38:I64">H38*10%</f>
        <v>31725.800000000003</v>
      </c>
      <c r="J38" s="94">
        <f aca="true" t="shared" si="7" ref="J38:J64">H38+I38</f>
        <v>348983.8</v>
      </c>
      <c r="K38" s="96">
        <v>300656</v>
      </c>
      <c r="L38" s="96">
        <v>64212</v>
      </c>
      <c r="M38" s="96"/>
    </row>
    <row r="39" spans="1:13" ht="12.75">
      <c r="A39" s="95" t="s">
        <v>23</v>
      </c>
      <c r="B39" s="95" t="s">
        <v>32</v>
      </c>
      <c r="C39" s="93">
        <v>106872.04862267495</v>
      </c>
      <c r="D39" s="93">
        <v>106872.04862267495</v>
      </c>
      <c r="E39" s="93">
        <v>103777.4667648469</v>
      </c>
      <c r="F39" s="93">
        <v>103777.4667648469</v>
      </c>
      <c r="G39" s="96">
        <f t="shared" si="5"/>
        <v>421299.03077504376</v>
      </c>
      <c r="H39" s="96">
        <v>438432</v>
      </c>
      <c r="I39" s="94">
        <f t="shared" si="6"/>
        <v>43843.200000000004</v>
      </c>
      <c r="J39" s="94">
        <f t="shared" si="7"/>
        <v>482275.2</v>
      </c>
      <c r="K39" s="96">
        <v>406921</v>
      </c>
      <c r="L39" s="96">
        <v>70461</v>
      </c>
      <c r="M39" s="96"/>
    </row>
    <row r="40" spans="1:13" ht="12.75">
      <c r="A40" s="95" t="s">
        <v>24</v>
      </c>
      <c r="B40" s="95" t="s">
        <v>33</v>
      </c>
      <c r="C40" s="93">
        <v>57741.10153917041</v>
      </c>
      <c r="D40" s="93">
        <v>57741.10153917041</v>
      </c>
      <c r="E40" s="93">
        <v>56076.920779528155</v>
      </c>
      <c r="F40" s="93">
        <v>56076.920779528155</v>
      </c>
      <c r="G40" s="96">
        <f t="shared" si="5"/>
        <v>227636.04463739714</v>
      </c>
      <c r="H40" s="96">
        <v>217841</v>
      </c>
      <c r="I40" s="94">
        <f t="shared" si="6"/>
        <v>21784.100000000002</v>
      </c>
      <c r="J40" s="94">
        <f t="shared" si="7"/>
        <v>239625.1</v>
      </c>
      <c r="K40" s="96">
        <v>215348</v>
      </c>
      <c r="L40" s="96">
        <v>27061</v>
      </c>
      <c r="M40" s="96"/>
    </row>
    <row r="41" spans="1:13" ht="12.75">
      <c r="A41" s="95" t="s">
        <v>25</v>
      </c>
      <c r="B41" s="95" t="s">
        <v>34</v>
      </c>
      <c r="C41" s="93">
        <v>27926.40465138237</v>
      </c>
      <c r="D41" s="93">
        <v>27926.40465138237</v>
      </c>
      <c r="E41" s="93">
        <v>27119.0719950283</v>
      </c>
      <c r="F41" s="93">
        <v>27119.0719950283</v>
      </c>
      <c r="G41" s="96">
        <f t="shared" si="5"/>
        <v>110090.95329282133</v>
      </c>
      <c r="H41" s="96">
        <v>100572</v>
      </c>
      <c r="I41" s="94">
        <f t="shared" si="6"/>
        <v>10057.2</v>
      </c>
      <c r="J41" s="94">
        <f t="shared" si="7"/>
        <v>110629.2</v>
      </c>
      <c r="K41" s="96">
        <v>101854</v>
      </c>
      <c r="L41" s="96">
        <v>20078</v>
      </c>
      <c r="M41" s="96"/>
    </row>
    <row r="42" spans="1:13" ht="12.75">
      <c r="A42" s="95" t="s">
        <v>26</v>
      </c>
      <c r="B42" s="95" t="s">
        <v>35</v>
      </c>
      <c r="C42" s="93">
        <v>45845.64751256829</v>
      </c>
      <c r="D42" s="93">
        <v>45845.64751256829</v>
      </c>
      <c r="E42" s="93">
        <v>44524.31067502979</v>
      </c>
      <c r="F42" s="93">
        <v>44524.31067502979</v>
      </c>
      <c r="G42" s="96">
        <f t="shared" si="5"/>
        <v>180739.91637519616</v>
      </c>
      <c r="H42" s="96">
        <v>173773</v>
      </c>
      <c r="I42" s="94">
        <f t="shared" si="6"/>
        <v>17377.3</v>
      </c>
      <c r="J42" s="94">
        <f t="shared" si="7"/>
        <v>191150.3</v>
      </c>
      <c r="K42" s="96">
        <v>200171</v>
      </c>
      <c r="L42" s="96">
        <v>1424</v>
      </c>
      <c r="M42" s="96"/>
    </row>
    <row r="43" spans="1:13" ht="12.75">
      <c r="A43" s="95" t="s">
        <v>27</v>
      </c>
      <c r="B43" s="95" t="s">
        <v>36</v>
      </c>
      <c r="C43" s="93">
        <v>30777.62462549277</v>
      </c>
      <c r="D43" s="93">
        <v>30777.62462549277</v>
      </c>
      <c r="E43" s="93">
        <v>29890.569661802987</v>
      </c>
      <c r="F43" s="93">
        <v>29890.569661802987</v>
      </c>
      <c r="G43" s="96">
        <f t="shared" si="5"/>
        <v>121336.38857459152</v>
      </c>
      <c r="H43" s="96">
        <v>123534</v>
      </c>
      <c r="I43" s="94">
        <f t="shared" si="6"/>
        <v>12353.400000000001</v>
      </c>
      <c r="J43" s="94">
        <f t="shared" si="7"/>
        <v>135887.4</v>
      </c>
      <c r="K43" s="96">
        <v>119060</v>
      </c>
      <c r="L43" s="96">
        <v>10448</v>
      </c>
      <c r="M43" s="96"/>
    </row>
    <row r="44" spans="1:13" ht="12.75">
      <c r="A44" s="95" t="s">
        <v>28</v>
      </c>
      <c r="B44" s="95" t="s">
        <v>37</v>
      </c>
      <c r="C44" s="93">
        <v>43573.014249577915</v>
      </c>
      <c r="D44" s="93">
        <v>43573.014249577915</v>
      </c>
      <c r="E44" s="93">
        <v>42315.4251442565</v>
      </c>
      <c r="F44" s="93">
        <v>42315.4251442565</v>
      </c>
      <c r="G44" s="96">
        <f t="shared" si="5"/>
        <v>171776.87878766883</v>
      </c>
      <c r="H44" s="96">
        <v>168268</v>
      </c>
      <c r="I44" s="94">
        <f t="shared" si="6"/>
        <v>16826.8</v>
      </c>
      <c r="J44" s="94">
        <f t="shared" si="7"/>
        <v>185094.8</v>
      </c>
      <c r="K44" s="96">
        <v>154365</v>
      </c>
      <c r="L44" s="96">
        <v>38756</v>
      </c>
      <c r="M44" s="96"/>
    </row>
    <row r="45" spans="1:13" ht="12.75">
      <c r="A45" s="95" t="s">
        <v>29</v>
      </c>
      <c r="B45" s="95" t="s">
        <v>38</v>
      </c>
      <c r="C45" s="93">
        <v>32613.301377741907</v>
      </c>
      <c r="D45" s="93">
        <v>32613.301377741907</v>
      </c>
      <c r="E45" s="93">
        <v>31673.339596367965</v>
      </c>
      <c r="F45" s="93">
        <v>31673.339596367965</v>
      </c>
      <c r="G45" s="96">
        <f t="shared" si="5"/>
        <v>128573.28194821975</v>
      </c>
      <c r="H45" s="96">
        <v>117438</v>
      </c>
      <c r="I45" s="94">
        <f t="shared" si="6"/>
        <v>11743.800000000001</v>
      </c>
      <c r="J45" s="94">
        <f t="shared" si="7"/>
        <v>129181.8</v>
      </c>
      <c r="K45" s="96">
        <v>114359</v>
      </c>
      <c r="L45" s="96">
        <v>33083</v>
      </c>
      <c r="M45" s="96"/>
    </row>
    <row r="46" spans="1:13" ht="12.75">
      <c r="A46" s="95" t="s">
        <v>69</v>
      </c>
      <c r="B46" s="95" t="s">
        <v>39</v>
      </c>
      <c r="C46" s="93">
        <v>33509.62111461054</v>
      </c>
      <c r="D46" s="93">
        <v>33509.62111461054</v>
      </c>
      <c r="E46" s="93">
        <v>32543.826122216673</v>
      </c>
      <c r="F46" s="93">
        <v>32543.826122216673</v>
      </c>
      <c r="G46" s="96">
        <f t="shared" si="5"/>
        <v>132106.89447365442</v>
      </c>
      <c r="H46" s="96">
        <v>121432</v>
      </c>
      <c r="I46" s="94">
        <f t="shared" si="6"/>
        <v>12143.2</v>
      </c>
      <c r="J46" s="94">
        <f t="shared" si="7"/>
        <v>133575.2</v>
      </c>
      <c r="K46" s="96">
        <v>114906</v>
      </c>
      <c r="L46" s="96">
        <v>31380</v>
      </c>
      <c r="M46" s="96"/>
    </row>
    <row r="47" spans="1:13" ht="12.75">
      <c r="A47" s="95" t="s">
        <v>70</v>
      </c>
      <c r="B47" s="95" t="s">
        <v>40</v>
      </c>
      <c r="C47" s="93">
        <v>34683.56861344015</v>
      </c>
      <c r="D47" s="93">
        <v>34683.56861344015</v>
      </c>
      <c r="E47" s="93">
        <v>33683.938782633006</v>
      </c>
      <c r="F47" s="93">
        <v>33683.938782633006</v>
      </c>
      <c r="G47" s="96">
        <f t="shared" si="5"/>
        <v>136735.0147921463</v>
      </c>
      <c r="H47" s="96">
        <v>127693</v>
      </c>
      <c r="I47" s="94">
        <f t="shared" si="6"/>
        <v>12769.300000000001</v>
      </c>
      <c r="J47" s="94">
        <f t="shared" si="7"/>
        <v>140462.3</v>
      </c>
      <c r="K47" s="96">
        <v>122821</v>
      </c>
      <c r="L47" s="96">
        <v>18959</v>
      </c>
      <c r="M47" s="96"/>
    </row>
    <row r="48" spans="1:13" ht="12.75">
      <c r="A48" s="95" t="s">
        <v>71</v>
      </c>
      <c r="B48" s="95" t="s">
        <v>41</v>
      </c>
      <c r="C48" s="93">
        <v>36462.52571539618</v>
      </c>
      <c r="D48" s="93">
        <v>36462.52571539618</v>
      </c>
      <c r="E48" s="93">
        <v>35411.623807985234</v>
      </c>
      <c r="F48" s="93">
        <v>35411.623807985234</v>
      </c>
      <c r="G48" s="96">
        <f t="shared" si="5"/>
        <v>143748.2990467628</v>
      </c>
      <c r="H48" s="96">
        <v>140318</v>
      </c>
      <c r="I48" s="94">
        <f t="shared" si="6"/>
        <v>14031.800000000001</v>
      </c>
      <c r="J48" s="94">
        <f t="shared" si="7"/>
        <v>154349.8</v>
      </c>
      <c r="K48" s="96">
        <v>130861</v>
      </c>
      <c r="L48" s="96">
        <v>24384</v>
      </c>
      <c r="M48" s="96"/>
    </row>
    <row r="49" spans="1:13" ht="12.75">
      <c r="A49" s="95" t="s">
        <v>72</v>
      </c>
      <c r="B49" s="95" t="s">
        <v>42</v>
      </c>
      <c r="C49" s="93">
        <v>59908.38922931738</v>
      </c>
      <c r="D49" s="93">
        <v>59908.38922931738</v>
      </c>
      <c r="E49" s="93">
        <v>58181.744152604464</v>
      </c>
      <c r="F49" s="93">
        <v>58181.744152604464</v>
      </c>
      <c r="G49" s="96">
        <f t="shared" si="5"/>
        <v>236180.26676384368</v>
      </c>
      <c r="H49" s="96">
        <v>245840</v>
      </c>
      <c r="I49" s="94">
        <f t="shared" si="6"/>
        <v>24584</v>
      </c>
      <c r="J49" s="94">
        <f t="shared" si="7"/>
        <v>270424</v>
      </c>
      <c r="K49" s="96">
        <v>253510</v>
      </c>
      <c r="L49" s="96">
        <v>0</v>
      </c>
      <c r="M49" s="96"/>
    </row>
    <row r="50" spans="1:13" ht="12.75">
      <c r="A50" s="95" t="s">
        <v>73</v>
      </c>
      <c r="B50" s="95" t="s">
        <v>43</v>
      </c>
      <c r="C50" s="93">
        <v>30624.382061542983</v>
      </c>
      <c r="D50" s="93">
        <v>30624.382061542983</v>
      </c>
      <c r="E50" s="93">
        <v>29741.743766736985</v>
      </c>
      <c r="F50" s="93">
        <v>29741.743766736985</v>
      </c>
      <c r="G50" s="96">
        <f t="shared" si="5"/>
        <v>120732.25165655994</v>
      </c>
      <c r="H50" s="96">
        <v>111620</v>
      </c>
      <c r="I50" s="94">
        <f t="shared" si="6"/>
        <v>11162</v>
      </c>
      <c r="J50" s="94">
        <f t="shared" si="7"/>
        <v>122782</v>
      </c>
      <c r="K50" s="96">
        <v>95888</v>
      </c>
      <c r="L50" s="96">
        <v>28864</v>
      </c>
      <c r="M50" s="96"/>
    </row>
    <row r="51" spans="1:13" ht="12.75">
      <c r="A51" s="95" t="s">
        <v>74</v>
      </c>
      <c r="B51" s="95" t="s">
        <v>44</v>
      </c>
      <c r="C51" s="93">
        <v>72340.30013582335</v>
      </c>
      <c r="D51" s="93">
        <v>72340.30013582335</v>
      </c>
      <c r="E51" s="93">
        <v>70245.61791277988</v>
      </c>
      <c r="F51" s="93">
        <v>70245.61791277988</v>
      </c>
      <c r="G51" s="96">
        <f t="shared" si="5"/>
        <v>285171.83609720645</v>
      </c>
      <c r="H51" s="96">
        <v>235921</v>
      </c>
      <c r="I51" s="94">
        <f t="shared" si="6"/>
        <v>23592.100000000002</v>
      </c>
      <c r="J51" s="94">
        <f t="shared" si="7"/>
        <v>259513.1</v>
      </c>
      <c r="K51" s="96">
        <v>225637</v>
      </c>
      <c r="L51" s="96">
        <v>58465</v>
      </c>
      <c r="M51" s="96"/>
    </row>
    <row r="52" spans="1:13" ht="12.75">
      <c r="A52" s="95" t="s">
        <v>75</v>
      </c>
      <c r="B52" s="95" t="s">
        <v>45</v>
      </c>
      <c r="C52" s="93">
        <v>166787.8034354594</v>
      </c>
      <c r="D52" s="93">
        <v>166787.8034354594</v>
      </c>
      <c r="E52" s="93">
        <v>161958.3038865114</v>
      </c>
      <c r="F52" s="93">
        <v>161958.3038865114</v>
      </c>
      <c r="G52" s="96">
        <f t="shared" si="5"/>
        <v>657492.2146439416</v>
      </c>
      <c r="H52" s="96">
        <v>655509</v>
      </c>
      <c r="I52" s="94">
        <f t="shared" si="6"/>
        <v>65550.90000000001</v>
      </c>
      <c r="J52" s="94">
        <f t="shared" si="7"/>
        <v>721059.9</v>
      </c>
      <c r="K52" s="96">
        <v>604493</v>
      </c>
      <c r="L52" s="96">
        <v>101042</v>
      </c>
      <c r="M52" s="96"/>
    </row>
    <row r="53" spans="1:13" ht="12.75">
      <c r="A53" s="95" t="s">
        <v>76</v>
      </c>
      <c r="B53" s="95" t="s">
        <v>46</v>
      </c>
      <c r="C53" s="93">
        <v>29460.634148950292</v>
      </c>
      <c r="D53" s="93">
        <v>29460.634148950292</v>
      </c>
      <c r="E53" s="93">
        <v>28611.536725959788</v>
      </c>
      <c r="F53" s="93">
        <v>28611.536725959788</v>
      </c>
      <c r="G53" s="96">
        <f t="shared" si="5"/>
        <v>116144.34174982016</v>
      </c>
      <c r="H53" s="96">
        <v>99335</v>
      </c>
      <c r="I53" s="94">
        <f t="shared" si="6"/>
        <v>9933.5</v>
      </c>
      <c r="J53" s="94">
        <f t="shared" si="7"/>
        <v>109268.5</v>
      </c>
      <c r="K53" s="96">
        <v>96939</v>
      </c>
      <c r="L53" s="96">
        <v>21660</v>
      </c>
      <c r="M53" s="96"/>
    </row>
    <row r="54" spans="1:13" ht="12.75">
      <c r="A54" s="95" t="s">
        <v>77</v>
      </c>
      <c r="B54" s="95" t="s">
        <v>47</v>
      </c>
      <c r="C54" s="93">
        <v>57820.58313530176</v>
      </c>
      <c r="D54" s="93">
        <v>57820.58313530176</v>
      </c>
      <c r="E54" s="93">
        <v>56149.203778972296</v>
      </c>
      <c r="F54" s="93">
        <v>56149.203778972296</v>
      </c>
      <c r="G54" s="96">
        <f t="shared" si="5"/>
        <v>227939.5738285481</v>
      </c>
      <c r="H54" s="96">
        <v>222228</v>
      </c>
      <c r="I54" s="94">
        <f t="shared" si="6"/>
        <v>22222.800000000003</v>
      </c>
      <c r="J54" s="94">
        <f t="shared" si="7"/>
        <v>244450.8</v>
      </c>
      <c r="K54" s="96">
        <v>205829</v>
      </c>
      <c r="L54" s="96">
        <v>46597</v>
      </c>
      <c r="M54" s="96"/>
    </row>
    <row r="55" spans="1:13" ht="12.75">
      <c r="A55" s="95" t="s">
        <v>78</v>
      </c>
      <c r="B55" s="95" t="s">
        <v>48</v>
      </c>
      <c r="C55" s="93">
        <v>26364.935340847802</v>
      </c>
      <c r="D55" s="93">
        <v>26364.935340847802</v>
      </c>
      <c r="E55" s="93">
        <v>25605.060365243353</v>
      </c>
      <c r="F55" s="93">
        <v>25605.060365243353</v>
      </c>
      <c r="G55" s="96">
        <f t="shared" si="5"/>
        <v>103939.99141218231</v>
      </c>
      <c r="H55" s="96">
        <v>82781</v>
      </c>
      <c r="I55" s="94">
        <f t="shared" si="6"/>
        <v>8278.1</v>
      </c>
      <c r="J55" s="94">
        <f t="shared" si="7"/>
        <v>91059.1</v>
      </c>
      <c r="K55" s="96">
        <v>77313</v>
      </c>
      <c r="L55" s="96">
        <v>29418</v>
      </c>
      <c r="M55" s="96"/>
    </row>
    <row r="56" spans="1:13" ht="12.75">
      <c r="A56" s="95" t="s">
        <v>79</v>
      </c>
      <c r="B56" s="95" t="s">
        <v>49</v>
      </c>
      <c r="C56" s="93">
        <v>43930.86177438404</v>
      </c>
      <c r="D56" s="93">
        <v>43930.86177438404</v>
      </c>
      <c r="E56" s="93">
        <v>42664.71178814178</v>
      </c>
      <c r="F56" s="93">
        <v>42664.71178814178</v>
      </c>
      <c r="G56" s="96">
        <f t="shared" si="5"/>
        <v>173191.14712505165</v>
      </c>
      <c r="H56" s="96">
        <v>169910</v>
      </c>
      <c r="I56" s="94">
        <f t="shared" si="6"/>
        <v>16991</v>
      </c>
      <c r="J56" s="94">
        <f t="shared" si="7"/>
        <v>186901</v>
      </c>
      <c r="K56" s="96">
        <v>178176</v>
      </c>
      <c r="L56" s="96">
        <v>26563</v>
      </c>
      <c r="M56" s="96"/>
    </row>
    <row r="57" spans="1:13" ht="12.75">
      <c r="A57" s="95" t="s">
        <v>80</v>
      </c>
      <c r="B57" s="95" t="s">
        <v>50</v>
      </c>
      <c r="C57" s="93">
        <v>29182.260075801245</v>
      </c>
      <c r="D57" s="93">
        <v>29182.260075801245</v>
      </c>
      <c r="E57" s="93">
        <v>28341.185789955147</v>
      </c>
      <c r="F57" s="93">
        <v>28341.185789955147</v>
      </c>
      <c r="G57" s="96">
        <f t="shared" si="5"/>
        <v>115046.89173151279</v>
      </c>
      <c r="H57" s="96">
        <v>110123</v>
      </c>
      <c r="I57" s="94">
        <f t="shared" si="6"/>
        <v>11012.300000000001</v>
      </c>
      <c r="J57" s="94">
        <f t="shared" si="7"/>
        <v>121135.3</v>
      </c>
      <c r="K57" s="96">
        <v>100188</v>
      </c>
      <c r="L57" s="96">
        <v>23119</v>
      </c>
      <c r="M57" s="96"/>
    </row>
    <row r="58" spans="1:13" ht="12.75">
      <c r="A58" s="95" t="s">
        <v>81</v>
      </c>
      <c r="B58" s="95" t="s">
        <v>51</v>
      </c>
      <c r="C58" s="93">
        <v>309241.9701232745</v>
      </c>
      <c r="D58" s="93">
        <v>309241.9701232745</v>
      </c>
      <c r="E58" s="93">
        <v>300257.4948785921</v>
      </c>
      <c r="F58" s="93">
        <v>300257.4948785921</v>
      </c>
      <c r="G58" s="96">
        <f t="shared" si="5"/>
        <v>1218998.9300037331</v>
      </c>
      <c r="H58" s="96">
        <v>1092206</v>
      </c>
      <c r="I58" s="94">
        <f t="shared" si="6"/>
        <v>109220.6</v>
      </c>
      <c r="J58" s="94">
        <f t="shared" si="7"/>
        <v>1201426.6</v>
      </c>
      <c r="K58" s="96">
        <v>1066930</v>
      </c>
      <c r="L58" s="96">
        <v>153555</v>
      </c>
      <c r="M58" s="96"/>
    </row>
    <row r="59" spans="1:13" ht="12.75">
      <c r="A59" s="95" t="s">
        <v>82</v>
      </c>
      <c r="B59" s="95" t="s">
        <v>52</v>
      </c>
      <c r="C59" s="93">
        <v>56010.90343483477</v>
      </c>
      <c r="D59" s="93">
        <v>56010.90343483477</v>
      </c>
      <c r="E59" s="93">
        <v>54396.589448060564</v>
      </c>
      <c r="F59" s="93">
        <v>54396.589448060564</v>
      </c>
      <c r="G59" s="96">
        <f t="shared" si="5"/>
        <v>220814.98576579068</v>
      </c>
      <c r="H59" s="96">
        <v>189890</v>
      </c>
      <c r="I59" s="94">
        <f t="shared" si="6"/>
        <v>18989</v>
      </c>
      <c r="J59" s="94">
        <f t="shared" si="7"/>
        <v>208879</v>
      </c>
      <c r="K59" s="96">
        <v>197089</v>
      </c>
      <c r="L59" s="96">
        <v>26308</v>
      </c>
      <c r="M59" s="96"/>
    </row>
    <row r="60" spans="1:13" ht="12.75">
      <c r="A60" s="95" t="s">
        <v>83</v>
      </c>
      <c r="B60" s="95" t="s">
        <v>53</v>
      </c>
      <c r="C60" s="93">
        <v>86185.17655560283</v>
      </c>
      <c r="D60" s="93">
        <v>86185.17655560283</v>
      </c>
      <c r="E60" s="93">
        <v>83689.60276226873</v>
      </c>
      <c r="F60" s="93">
        <v>83689.60276226873</v>
      </c>
      <c r="G60" s="96">
        <f t="shared" si="5"/>
        <v>339749.5586357431</v>
      </c>
      <c r="H60" s="96">
        <v>297678</v>
      </c>
      <c r="I60" s="94">
        <f t="shared" si="6"/>
        <v>29767.800000000003</v>
      </c>
      <c r="J60" s="94">
        <f t="shared" si="7"/>
        <v>327445.8</v>
      </c>
      <c r="K60" s="96">
        <v>277486</v>
      </c>
      <c r="L60" s="96">
        <v>96038</v>
      </c>
      <c r="M60" s="96"/>
    </row>
    <row r="61" spans="1:13" ht="12.75">
      <c r="A61" s="95" t="s">
        <v>84</v>
      </c>
      <c r="B61" s="95" t="s">
        <v>54</v>
      </c>
      <c r="C61" s="93">
        <v>28479.73247743405</v>
      </c>
      <c r="D61" s="93">
        <v>28479.73247743405</v>
      </c>
      <c r="E61" s="93">
        <v>27658.906037249973</v>
      </c>
      <c r="F61" s="93">
        <v>27658.906037249973</v>
      </c>
      <c r="G61" s="96">
        <f t="shared" si="5"/>
        <v>112277.27702936804</v>
      </c>
      <c r="H61" s="96">
        <v>101051</v>
      </c>
      <c r="I61" s="94">
        <f t="shared" si="6"/>
        <v>10105.1</v>
      </c>
      <c r="J61" s="94">
        <f t="shared" si="7"/>
        <v>111156.1</v>
      </c>
      <c r="K61" s="96">
        <v>103811</v>
      </c>
      <c r="L61" s="96">
        <v>14713</v>
      </c>
      <c r="M61" s="96"/>
    </row>
    <row r="62" spans="1:13" ht="12.75">
      <c r="A62" s="95" t="s">
        <v>85</v>
      </c>
      <c r="B62" s="95" t="s">
        <v>55</v>
      </c>
      <c r="C62" s="93">
        <v>53981.185773688165</v>
      </c>
      <c r="D62" s="93">
        <v>53981.185773688165</v>
      </c>
      <c r="E62" s="93">
        <v>52425.371139873045</v>
      </c>
      <c r="F62" s="93">
        <v>52425.371139873045</v>
      </c>
      <c r="G62" s="96">
        <f t="shared" si="5"/>
        <v>212813.11382712243</v>
      </c>
      <c r="H62" s="96">
        <v>206160</v>
      </c>
      <c r="I62" s="94">
        <f t="shared" si="6"/>
        <v>20616</v>
      </c>
      <c r="J62" s="94">
        <f t="shared" si="7"/>
        <v>226776</v>
      </c>
      <c r="K62" s="96">
        <v>189112</v>
      </c>
      <c r="L62" s="96">
        <v>41662</v>
      </c>
      <c r="M62" s="96"/>
    </row>
    <row r="63" spans="1:13" ht="12.75">
      <c r="A63" s="95" t="s">
        <v>86</v>
      </c>
      <c r="B63" s="95" t="s">
        <v>56</v>
      </c>
      <c r="C63" s="93">
        <v>41792.182679779646</v>
      </c>
      <c r="D63" s="93">
        <v>41792.182679779646</v>
      </c>
      <c r="E63" s="93">
        <v>40587.67247015085</v>
      </c>
      <c r="F63" s="93">
        <v>40587.67247015085</v>
      </c>
      <c r="G63" s="96">
        <f t="shared" si="5"/>
        <v>164759.71029986098</v>
      </c>
      <c r="H63" s="96">
        <v>147570</v>
      </c>
      <c r="I63" s="94">
        <f t="shared" si="6"/>
        <v>14757</v>
      </c>
      <c r="J63" s="94">
        <f t="shared" si="7"/>
        <v>162327</v>
      </c>
      <c r="K63" s="96">
        <v>140340</v>
      </c>
      <c r="L63" s="96">
        <v>37730</v>
      </c>
      <c r="M63" s="96"/>
    </row>
    <row r="64" spans="1:13" ht="12.75">
      <c r="A64" s="95" t="s">
        <v>87</v>
      </c>
      <c r="B64" s="95" t="s">
        <v>57</v>
      </c>
      <c r="C64" s="93">
        <v>31640.6091292944</v>
      </c>
      <c r="D64" s="93">
        <v>31640.6091292944</v>
      </c>
      <c r="E64" s="93">
        <v>30728.681723465255</v>
      </c>
      <c r="F64" s="93">
        <v>30728.681723465255</v>
      </c>
      <c r="G64" s="96">
        <f t="shared" si="5"/>
        <v>124738.5817055193</v>
      </c>
      <c r="H64" s="96">
        <v>117984</v>
      </c>
      <c r="I64" s="94">
        <f t="shared" si="6"/>
        <v>11798.400000000001</v>
      </c>
      <c r="J64" s="94">
        <f t="shared" si="7"/>
        <v>129782.4</v>
      </c>
      <c r="K64" s="96">
        <v>104510</v>
      </c>
      <c r="L64" s="96">
        <v>27182</v>
      </c>
      <c r="M64" s="96"/>
    </row>
    <row r="65" ht="12.75">
      <c r="G65" t="s">
        <v>219</v>
      </c>
    </row>
    <row r="66" spans="1:13" ht="64.5" customHeight="1">
      <c r="A66" s="19"/>
      <c r="B66" s="56" t="s">
        <v>88</v>
      </c>
      <c r="C66" s="187" t="s">
        <v>186</v>
      </c>
      <c r="D66" s="187"/>
      <c r="E66" s="187"/>
      <c r="F66" s="187"/>
      <c r="G66" s="187"/>
      <c r="H66" s="56" t="s">
        <v>187</v>
      </c>
      <c r="I66" s="56" t="s">
        <v>191</v>
      </c>
      <c r="J66" s="56" t="s">
        <v>192</v>
      </c>
      <c r="K66" s="56" t="s">
        <v>188</v>
      </c>
      <c r="L66" s="56" t="s">
        <v>189</v>
      </c>
      <c r="M66" s="56" t="s">
        <v>218</v>
      </c>
    </row>
    <row r="67" spans="1:13" s="64" customFormat="1" ht="13.5" customHeight="1" thickBot="1">
      <c r="A67" s="75"/>
      <c r="B67" s="75"/>
      <c r="C67" s="85" t="s">
        <v>182</v>
      </c>
      <c r="D67" s="85" t="s">
        <v>183</v>
      </c>
      <c r="E67" s="85" t="s">
        <v>184</v>
      </c>
      <c r="F67" s="85" t="s">
        <v>185</v>
      </c>
      <c r="G67" s="86" t="s">
        <v>181</v>
      </c>
      <c r="H67" s="75"/>
      <c r="I67" s="75"/>
      <c r="J67" s="75"/>
      <c r="K67" s="75"/>
      <c r="L67" s="140"/>
      <c r="M67" s="75"/>
    </row>
    <row r="68" spans="1:13" ht="14.25" thickBot="1" thickTop="1">
      <c r="A68" s="97"/>
      <c r="B68" s="98" t="s">
        <v>19</v>
      </c>
      <c r="C68" s="98">
        <f>SUM(C69:C96)</f>
        <v>135520.18344244862</v>
      </c>
      <c r="D68" s="98">
        <f>SUM(D69:D96)</f>
        <v>127890.45044040577</v>
      </c>
      <c r="E68" s="98">
        <f>SUM(E69:E96)</f>
        <v>123435.76207364466</v>
      </c>
      <c r="F68" s="99">
        <f>SUM(F69:F96)</f>
        <v>121292.51764407239</v>
      </c>
      <c r="G68" s="100">
        <f>SUM(G69:G96)</f>
        <v>508138.9136005715</v>
      </c>
      <c r="H68" s="100">
        <f aca="true" t="shared" si="8" ref="H68:M68">SUM(H69:H96)</f>
        <v>426699</v>
      </c>
      <c r="I68" s="100">
        <f t="shared" si="8"/>
        <v>42669.9</v>
      </c>
      <c r="J68" s="100">
        <f t="shared" si="8"/>
        <v>469368.89999999997</v>
      </c>
      <c r="K68" s="100">
        <f t="shared" si="8"/>
        <v>395707</v>
      </c>
      <c r="L68" s="142">
        <f>SUM(L69:L96)</f>
        <v>148778</v>
      </c>
      <c r="M68" s="100">
        <f t="shared" si="8"/>
        <v>0</v>
      </c>
    </row>
    <row r="69" spans="1:15" ht="13.5" thickTop="1">
      <c r="A69" s="92" t="s">
        <v>21</v>
      </c>
      <c r="B69" s="92" t="s">
        <v>30</v>
      </c>
      <c r="C69" s="93">
        <v>4863.48802209737</v>
      </c>
      <c r="D69" s="93">
        <v>4654.8090154308475</v>
      </c>
      <c r="E69" s="93">
        <v>4435.214485801648</v>
      </c>
      <c r="F69" s="93">
        <v>4481.300296003663</v>
      </c>
      <c r="G69" s="94">
        <f aca="true" t="shared" si="9" ref="G69:G96">C69+D69+E69+F69</f>
        <v>18434.811819333525</v>
      </c>
      <c r="H69" s="94">
        <v>11083</v>
      </c>
      <c r="I69" s="94">
        <f>H69*10%</f>
        <v>1108.3</v>
      </c>
      <c r="J69" s="94">
        <f>H69+I69</f>
        <v>12191.3</v>
      </c>
      <c r="K69" s="94">
        <v>8700</v>
      </c>
      <c r="L69" s="141">
        <v>7933</v>
      </c>
      <c r="M69" s="94"/>
      <c r="O69" s="57">
        <v>0</v>
      </c>
    </row>
    <row r="70" spans="1:15" ht="12.75">
      <c r="A70" s="95" t="s">
        <v>22</v>
      </c>
      <c r="B70" s="95" t="s">
        <v>31</v>
      </c>
      <c r="C70" s="93">
        <v>5788.685603277173</v>
      </c>
      <c r="D70" s="93">
        <v>5619.327821640519</v>
      </c>
      <c r="E70" s="93">
        <v>5327.087336975467</v>
      </c>
      <c r="F70" s="93">
        <v>5335.156834109338</v>
      </c>
      <c r="G70" s="96">
        <f t="shared" si="9"/>
        <v>22070.257596002495</v>
      </c>
      <c r="H70" s="96">
        <v>16242</v>
      </c>
      <c r="I70" s="94">
        <f aca="true" t="shared" si="10" ref="I70:I96">H70*10%</f>
        <v>1624.2</v>
      </c>
      <c r="J70" s="94">
        <f aca="true" t="shared" si="11" ref="J70:J96">H70+I70</f>
        <v>17866.2</v>
      </c>
      <c r="K70" s="96">
        <v>14277</v>
      </c>
      <c r="L70" s="138">
        <v>8518</v>
      </c>
      <c r="M70" s="96"/>
      <c r="O70" s="57">
        <v>37</v>
      </c>
    </row>
    <row r="71" spans="1:15" ht="12.75">
      <c r="A71" s="95" t="s">
        <v>23</v>
      </c>
      <c r="B71" s="95" t="s">
        <v>32</v>
      </c>
      <c r="C71" s="93">
        <v>8516.436856174174</v>
      </c>
      <c r="D71" s="93">
        <v>7346.845534172506</v>
      </c>
      <c r="E71" s="93">
        <v>7627.112406847587</v>
      </c>
      <c r="F71" s="93">
        <v>7345.926202583319</v>
      </c>
      <c r="G71" s="96">
        <f t="shared" si="9"/>
        <v>30836.32099977759</v>
      </c>
      <c r="H71" s="96">
        <v>29141</v>
      </c>
      <c r="I71" s="94">
        <f t="shared" si="10"/>
        <v>2914.1000000000004</v>
      </c>
      <c r="J71" s="94">
        <f t="shared" si="11"/>
        <v>32055.1</v>
      </c>
      <c r="K71" s="96">
        <v>26996</v>
      </c>
      <c r="L71" s="138">
        <v>8189</v>
      </c>
      <c r="M71" s="96"/>
      <c r="O71" s="57">
        <v>0</v>
      </c>
    </row>
    <row r="72" spans="1:15" ht="12.75">
      <c r="A72" s="95" t="s">
        <v>24</v>
      </c>
      <c r="B72" s="95" t="s">
        <v>33</v>
      </c>
      <c r="C72" s="93">
        <v>5004.578050474074</v>
      </c>
      <c r="D72" s="93">
        <v>4585.403370476959</v>
      </c>
      <c r="E72" s="93">
        <v>4484.263604648255</v>
      </c>
      <c r="F72" s="93">
        <v>4313.443903754901</v>
      </c>
      <c r="G72" s="96">
        <f t="shared" si="9"/>
        <v>18387.68892935419</v>
      </c>
      <c r="H72" s="96">
        <v>15499</v>
      </c>
      <c r="I72" s="94">
        <f t="shared" si="10"/>
        <v>1549.9</v>
      </c>
      <c r="J72" s="94">
        <f t="shared" si="11"/>
        <v>17048.9</v>
      </c>
      <c r="K72" s="96">
        <v>14840</v>
      </c>
      <c r="L72" s="138">
        <v>2584</v>
      </c>
      <c r="M72" s="96"/>
      <c r="O72" s="57">
        <v>0</v>
      </c>
    </row>
    <row r="73" spans="1:15" ht="12.75">
      <c r="A73" s="95" t="s">
        <v>25</v>
      </c>
      <c r="B73" s="95" t="s">
        <v>34</v>
      </c>
      <c r="C73" s="93">
        <v>2388.7701734759457</v>
      </c>
      <c r="D73" s="93">
        <v>2037.1956575619706</v>
      </c>
      <c r="E73" s="93">
        <v>2039.0925760848177</v>
      </c>
      <c r="F73" s="93">
        <v>2076.963500335725</v>
      </c>
      <c r="G73" s="96">
        <f t="shared" si="9"/>
        <v>8542.021907458458</v>
      </c>
      <c r="H73" s="96">
        <v>7095</v>
      </c>
      <c r="I73" s="94">
        <f t="shared" si="10"/>
        <v>709.5</v>
      </c>
      <c r="J73" s="94">
        <f t="shared" si="11"/>
        <v>7804.5</v>
      </c>
      <c r="K73" s="96">
        <v>5926</v>
      </c>
      <c r="L73" s="138">
        <v>2901</v>
      </c>
      <c r="M73" s="96"/>
      <c r="O73" s="57">
        <v>0</v>
      </c>
    </row>
    <row r="74" spans="1:15" ht="12.75">
      <c r="A74" s="95" t="s">
        <v>26</v>
      </c>
      <c r="B74" s="95" t="s">
        <v>35</v>
      </c>
      <c r="C74" s="93">
        <v>3079.0068609704495</v>
      </c>
      <c r="D74" s="93">
        <v>2813.37151972623</v>
      </c>
      <c r="E74" s="93">
        <v>2878.279994659791</v>
      </c>
      <c r="F74" s="93">
        <v>2902.0964550705435</v>
      </c>
      <c r="G74" s="96">
        <f t="shared" si="9"/>
        <v>11672.754830427013</v>
      </c>
      <c r="H74" s="96">
        <v>12229</v>
      </c>
      <c r="I74" s="94">
        <f t="shared" si="10"/>
        <v>1222.9</v>
      </c>
      <c r="J74" s="94">
        <f t="shared" si="11"/>
        <v>13451.9</v>
      </c>
      <c r="K74" s="96">
        <v>10773</v>
      </c>
      <c r="L74" s="138">
        <v>710</v>
      </c>
      <c r="M74" s="96"/>
      <c r="O74" s="57">
        <v>0</v>
      </c>
    </row>
    <row r="75" spans="1:15" ht="12.75">
      <c r="A75" s="95" t="s">
        <v>27</v>
      </c>
      <c r="B75" s="95" t="s">
        <v>36</v>
      </c>
      <c r="C75" s="93">
        <v>2242.027219821634</v>
      </c>
      <c r="D75" s="93">
        <v>2163.3543329866534</v>
      </c>
      <c r="E75" s="93">
        <v>1972.3345020840231</v>
      </c>
      <c r="F75" s="93">
        <v>2066.8413486087356</v>
      </c>
      <c r="G75" s="96">
        <f t="shared" si="9"/>
        <v>8444.557403501047</v>
      </c>
      <c r="H75" s="96">
        <v>9628</v>
      </c>
      <c r="I75" s="94">
        <f t="shared" si="10"/>
        <v>962.8000000000001</v>
      </c>
      <c r="J75" s="94">
        <f t="shared" si="11"/>
        <v>10590.8</v>
      </c>
      <c r="K75" s="96">
        <v>8997</v>
      </c>
      <c r="L75" s="138">
        <v>922</v>
      </c>
      <c r="M75" s="96"/>
      <c r="O75" s="57">
        <v>10</v>
      </c>
    </row>
    <row r="76" spans="1:15" ht="12.75">
      <c r="A76" s="95" t="s">
        <v>28</v>
      </c>
      <c r="B76" s="95" t="s">
        <v>37</v>
      </c>
      <c r="C76" s="93">
        <v>3159.321417252162</v>
      </c>
      <c r="D76" s="93">
        <v>2955.601465679694</v>
      </c>
      <c r="E76" s="93">
        <v>2810.8848684527934</v>
      </c>
      <c r="F76" s="93">
        <v>2839.3662393871264</v>
      </c>
      <c r="G76" s="96">
        <f t="shared" si="9"/>
        <v>11765.173990771775</v>
      </c>
      <c r="H76" s="96">
        <v>10530</v>
      </c>
      <c r="I76" s="94">
        <f t="shared" si="10"/>
        <v>1053</v>
      </c>
      <c r="J76" s="94">
        <f t="shared" si="11"/>
        <v>11583</v>
      </c>
      <c r="K76" s="96">
        <v>9318</v>
      </c>
      <c r="L76" s="138">
        <v>3236</v>
      </c>
      <c r="M76" s="96"/>
      <c r="O76" s="57">
        <v>0</v>
      </c>
    </row>
    <row r="77" spans="1:15" ht="12.75">
      <c r="A77" s="95" t="s">
        <v>29</v>
      </c>
      <c r="B77" s="95" t="s">
        <v>38</v>
      </c>
      <c r="C77" s="93">
        <v>2253.1926623383933</v>
      </c>
      <c r="D77" s="93">
        <v>2188.7580404141895</v>
      </c>
      <c r="E77" s="93">
        <v>2091.54629054574</v>
      </c>
      <c r="F77" s="93">
        <v>2089.824173373199</v>
      </c>
      <c r="G77" s="96">
        <f t="shared" si="9"/>
        <v>8623.321166671521</v>
      </c>
      <c r="H77" s="96">
        <v>5790</v>
      </c>
      <c r="I77" s="94">
        <f t="shared" si="10"/>
        <v>579</v>
      </c>
      <c r="J77" s="94">
        <f t="shared" si="11"/>
        <v>6369</v>
      </c>
      <c r="K77" s="96">
        <v>5296</v>
      </c>
      <c r="L77" s="138">
        <v>4079</v>
      </c>
      <c r="M77" s="96"/>
      <c r="O77" s="57">
        <v>0</v>
      </c>
    </row>
    <row r="78" spans="1:15" ht="12.75">
      <c r="A78" s="95" t="s">
        <v>69</v>
      </c>
      <c r="B78" s="95" t="s">
        <v>39</v>
      </c>
      <c r="C78" s="93">
        <v>2721.6554305506806</v>
      </c>
      <c r="D78" s="93">
        <v>2748.0156495812703</v>
      </c>
      <c r="E78" s="93">
        <v>2541.0490818372978</v>
      </c>
      <c r="F78" s="93">
        <v>2541.4041328208687</v>
      </c>
      <c r="G78" s="96">
        <f t="shared" si="9"/>
        <v>10552.12429479012</v>
      </c>
      <c r="H78" s="96">
        <v>6303</v>
      </c>
      <c r="I78" s="94">
        <f t="shared" si="10"/>
        <v>630.3000000000001</v>
      </c>
      <c r="J78" s="94">
        <f t="shared" si="11"/>
        <v>6933.3</v>
      </c>
      <c r="K78" s="96">
        <v>4901</v>
      </c>
      <c r="L78" s="138">
        <v>6122</v>
      </c>
      <c r="M78" s="96"/>
      <c r="O78" s="57">
        <v>2</v>
      </c>
    </row>
    <row r="79" spans="1:15" ht="12.75">
      <c r="A79" s="95" t="s">
        <v>70</v>
      </c>
      <c r="B79" s="95" t="s">
        <v>40</v>
      </c>
      <c r="C79" s="93">
        <v>3910.567507699697</v>
      </c>
      <c r="D79" s="93">
        <v>3860.3464079263003</v>
      </c>
      <c r="E79" s="93">
        <v>3563.983421677134</v>
      </c>
      <c r="F79" s="93">
        <v>3388.065657035717</v>
      </c>
      <c r="G79" s="96">
        <f t="shared" si="9"/>
        <v>14722.962994338848</v>
      </c>
      <c r="H79" s="96">
        <v>11610</v>
      </c>
      <c r="I79" s="94">
        <f t="shared" si="10"/>
        <v>1161</v>
      </c>
      <c r="J79" s="94">
        <f t="shared" si="11"/>
        <v>12771</v>
      </c>
      <c r="K79" s="96">
        <v>9634</v>
      </c>
      <c r="L79" s="138">
        <v>3879</v>
      </c>
      <c r="M79" s="96"/>
      <c r="O79" s="57">
        <v>8</v>
      </c>
    </row>
    <row r="80" spans="1:15" ht="12.75">
      <c r="A80" s="95" t="s">
        <v>71</v>
      </c>
      <c r="B80" s="95" t="s">
        <v>41</v>
      </c>
      <c r="C80" s="93">
        <v>3342.561902732953</v>
      </c>
      <c r="D80" s="93">
        <v>3325.5457302668647</v>
      </c>
      <c r="E80" s="93">
        <v>3163.9147147681992</v>
      </c>
      <c r="F80" s="93">
        <v>3131.956996148326</v>
      </c>
      <c r="G80" s="96">
        <f t="shared" si="9"/>
        <v>12963.979343916344</v>
      </c>
      <c r="H80" s="96">
        <v>12390</v>
      </c>
      <c r="I80" s="94">
        <f t="shared" si="10"/>
        <v>1239</v>
      </c>
      <c r="J80" s="94">
        <f t="shared" si="11"/>
        <v>13629</v>
      </c>
      <c r="K80" s="96">
        <v>11229</v>
      </c>
      <c r="L80" s="138">
        <v>2165</v>
      </c>
      <c r="M80" s="96"/>
      <c r="O80" s="57">
        <v>0</v>
      </c>
    </row>
    <row r="81" spans="1:15" ht="12.75">
      <c r="A81" s="95" t="s">
        <v>72</v>
      </c>
      <c r="B81" s="95" t="s">
        <v>42</v>
      </c>
      <c r="C81" s="93">
        <v>4057.399273167476</v>
      </c>
      <c r="D81" s="93">
        <v>3565.565991356158</v>
      </c>
      <c r="E81" s="93">
        <v>3716.769532695707</v>
      </c>
      <c r="F81" s="93">
        <v>3638.4625226325893</v>
      </c>
      <c r="G81" s="96">
        <f t="shared" si="9"/>
        <v>14978.197319851932</v>
      </c>
      <c r="H81" s="96">
        <v>13563</v>
      </c>
      <c r="I81" s="94">
        <f t="shared" si="10"/>
        <v>1356.3000000000002</v>
      </c>
      <c r="J81" s="94">
        <f t="shared" si="11"/>
        <v>14919.3</v>
      </c>
      <c r="K81" s="96">
        <v>12549</v>
      </c>
      <c r="L81" s="138">
        <v>0</v>
      </c>
      <c r="M81" s="96"/>
      <c r="O81" s="57">
        <v>0</v>
      </c>
    </row>
    <row r="82" spans="1:15" ht="12.75">
      <c r="A82" s="95" t="s">
        <v>73</v>
      </c>
      <c r="B82" s="95" t="s">
        <v>43</v>
      </c>
      <c r="C82" s="93">
        <v>2209.266661518066</v>
      </c>
      <c r="D82" s="93">
        <v>2179.157274669296</v>
      </c>
      <c r="E82" s="93">
        <v>2028.5039069722063</v>
      </c>
      <c r="F82" s="93">
        <v>2066.232429133396</v>
      </c>
      <c r="G82" s="96">
        <f t="shared" si="9"/>
        <v>8483.160272292964</v>
      </c>
      <c r="H82" s="96">
        <v>8029</v>
      </c>
      <c r="I82" s="94">
        <f t="shared" si="10"/>
        <v>802.9000000000001</v>
      </c>
      <c r="J82" s="94">
        <f t="shared" si="11"/>
        <v>8831.9</v>
      </c>
      <c r="K82" s="96">
        <v>4796</v>
      </c>
      <c r="L82" s="138">
        <v>2975</v>
      </c>
      <c r="M82" s="96"/>
      <c r="O82" s="57">
        <v>8</v>
      </c>
    </row>
    <row r="83" spans="1:15" ht="12.75">
      <c r="A83" s="95" t="s">
        <v>74</v>
      </c>
      <c r="B83" s="95" t="s">
        <v>44</v>
      </c>
      <c r="C83" s="93">
        <v>6125.290377001328</v>
      </c>
      <c r="D83" s="93">
        <v>5133.199062012121</v>
      </c>
      <c r="E83" s="93">
        <v>5545.652913677202</v>
      </c>
      <c r="F83" s="93">
        <v>5303.986131650401</v>
      </c>
      <c r="G83" s="96">
        <f t="shared" si="9"/>
        <v>22108.128484341054</v>
      </c>
      <c r="H83" s="96">
        <v>17685</v>
      </c>
      <c r="I83" s="94">
        <f t="shared" si="10"/>
        <v>1768.5</v>
      </c>
      <c r="J83" s="94">
        <f t="shared" si="11"/>
        <v>19453.5</v>
      </c>
      <c r="K83" s="96">
        <v>16362</v>
      </c>
      <c r="L83" s="138">
        <v>7984</v>
      </c>
      <c r="M83" s="96"/>
      <c r="O83" s="57">
        <v>0</v>
      </c>
    </row>
    <row r="84" spans="1:15" ht="12.75">
      <c r="A84" s="95" t="s">
        <v>75</v>
      </c>
      <c r="B84" s="95" t="s">
        <v>45</v>
      </c>
      <c r="C84" s="93">
        <v>11986.672046487514</v>
      </c>
      <c r="D84" s="93">
        <v>11328.381892473155</v>
      </c>
      <c r="E84" s="93">
        <v>11012.691467310962</v>
      </c>
      <c r="F84" s="93">
        <v>10721.057388242818</v>
      </c>
      <c r="G84" s="96">
        <f t="shared" si="9"/>
        <v>45048.80279451446</v>
      </c>
      <c r="H84" s="96">
        <v>54369</v>
      </c>
      <c r="I84" s="94">
        <f t="shared" si="10"/>
        <v>5436.900000000001</v>
      </c>
      <c r="J84" s="94">
        <f t="shared" si="11"/>
        <v>59805.9</v>
      </c>
      <c r="K84" s="96">
        <v>53259</v>
      </c>
      <c r="L84" s="138">
        <v>6611</v>
      </c>
      <c r="M84" s="96"/>
      <c r="O84" s="57">
        <v>0</v>
      </c>
    </row>
    <row r="85" spans="1:15" ht="12.75">
      <c r="A85" s="95" t="s">
        <v>76</v>
      </c>
      <c r="B85" s="95" t="s">
        <v>46</v>
      </c>
      <c r="C85" s="93">
        <v>2318.34846369767</v>
      </c>
      <c r="D85" s="93">
        <v>2005.9933136728705</v>
      </c>
      <c r="E85" s="93">
        <v>2074.7675447223814</v>
      </c>
      <c r="F85" s="93">
        <v>2083.6345209749197</v>
      </c>
      <c r="G85" s="96">
        <f t="shared" si="9"/>
        <v>8482.743843067841</v>
      </c>
      <c r="H85" s="96">
        <v>5271</v>
      </c>
      <c r="I85" s="94">
        <f t="shared" si="10"/>
        <v>527.1</v>
      </c>
      <c r="J85" s="94">
        <f t="shared" si="11"/>
        <v>5798.1</v>
      </c>
      <c r="K85" s="96">
        <v>4789</v>
      </c>
      <c r="L85" s="138">
        <v>1996</v>
      </c>
      <c r="M85" s="96"/>
      <c r="O85" s="57">
        <v>0</v>
      </c>
    </row>
    <row r="86" spans="1:15" ht="12.75">
      <c r="A86" s="95" t="s">
        <v>77</v>
      </c>
      <c r="B86" s="95" t="s">
        <v>47</v>
      </c>
      <c r="C86" s="93">
        <v>4216.714941904051</v>
      </c>
      <c r="D86" s="93">
        <v>3783.8761025235176</v>
      </c>
      <c r="E86" s="93">
        <v>3755.5409197194735</v>
      </c>
      <c r="F86" s="93">
        <v>3754.9104047231026</v>
      </c>
      <c r="G86" s="96">
        <f t="shared" si="9"/>
        <v>15511.042368870145</v>
      </c>
      <c r="H86" s="96">
        <v>13442</v>
      </c>
      <c r="I86" s="94">
        <f t="shared" si="10"/>
        <v>1344.2</v>
      </c>
      <c r="J86" s="94">
        <f t="shared" si="11"/>
        <v>14786.2</v>
      </c>
      <c r="K86" s="96">
        <v>12491</v>
      </c>
      <c r="L86" s="138">
        <v>5544</v>
      </c>
      <c r="M86" s="96"/>
      <c r="O86" s="57">
        <v>0</v>
      </c>
    </row>
    <row r="87" spans="1:15" ht="12.75">
      <c r="A87" s="95" t="s">
        <v>78</v>
      </c>
      <c r="B87" s="95" t="s">
        <v>48</v>
      </c>
      <c r="C87" s="93">
        <v>2192.318565592246</v>
      </c>
      <c r="D87" s="93">
        <v>2009.8338356731829</v>
      </c>
      <c r="E87" s="93">
        <v>1927.2459383045048</v>
      </c>
      <c r="F87" s="93">
        <v>1922.484713637309</v>
      </c>
      <c r="G87" s="96">
        <f t="shared" si="9"/>
        <v>8051.883053207243</v>
      </c>
      <c r="H87" s="96">
        <v>5050</v>
      </c>
      <c r="I87" s="94">
        <f t="shared" si="10"/>
        <v>505</v>
      </c>
      <c r="J87" s="94">
        <f t="shared" si="11"/>
        <v>5555</v>
      </c>
      <c r="K87" s="96">
        <v>4495</v>
      </c>
      <c r="L87" s="138">
        <v>3756</v>
      </c>
      <c r="M87" s="96"/>
      <c r="O87" s="57">
        <v>0</v>
      </c>
    </row>
    <row r="88" spans="1:15" ht="12.75">
      <c r="A88" s="95" t="s">
        <v>79</v>
      </c>
      <c r="B88" s="95" t="s">
        <v>49</v>
      </c>
      <c r="C88" s="93">
        <v>4501.0233892727265</v>
      </c>
      <c r="D88" s="93">
        <v>4536.678073455476</v>
      </c>
      <c r="E88" s="93">
        <v>4150.697159878186</v>
      </c>
      <c r="F88" s="93">
        <v>3984.3686675921326</v>
      </c>
      <c r="G88" s="96">
        <f t="shared" si="9"/>
        <v>17172.76729019852</v>
      </c>
      <c r="H88" s="96">
        <v>13891</v>
      </c>
      <c r="I88" s="94">
        <f t="shared" si="10"/>
        <v>1389.1000000000001</v>
      </c>
      <c r="J88" s="94">
        <f t="shared" si="11"/>
        <v>15280.1</v>
      </c>
      <c r="K88" s="96">
        <v>13317</v>
      </c>
      <c r="L88" s="138">
        <v>5629</v>
      </c>
      <c r="M88" s="96"/>
      <c r="O88" s="57">
        <v>0</v>
      </c>
    </row>
    <row r="89" spans="1:15" ht="12.75">
      <c r="A89" s="95" t="s">
        <v>80</v>
      </c>
      <c r="B89" s="95" t="s">
        <v>50</v>
      </c>
      <c r="C89" s="93">
        <v>2250.8824505473112</v>
      </c>
      <c r="D89" s="93">
        <v>2303.7018088157256</v>
      </c>
      <c r="E89" s="93">
        <v>2052.167661553233</v>
      </c>
      <c r="F89" s="93">
        <v>2085.8210577844907</v>
      </c>
      <c r="G89" s="96">
        <f t="shared" si="9"/>
        <v>8692.57297870076</v>
      </c>
      <c r="H89" s="96">
        <v>8273</v>
      </c>
      <c r="I89" s="94">
        <f t="shared" si="10"/>
        <v>827.3000000000001</v>
      </c>
      <c r="J89" s="94">
        <f t="shared" si="11"/>
        <v>9100.3</v>
      </c>
      <c r="K89" s="96">
        <v>7588</v>
      </c>
      <c r="L89" s="138">
        <v>1956</v>
      </c>
      <c r="M89" s="96"/>
      <c r="O89" s="57">
        <v>1</v>
      </c>
    </row>
    <row r="90" spans="1:15" ht="12.75">
      <c r="A90" s="95" t="s">
        <v>81</v>
      </c>
      <c r="B90" s="95" t="s">
        <v>51</v>
      </c>
      <c r="C90" s="93">
        <v>25149.50257125524</v>
      </c>
      <c r="D90" s="93">
        <v>24207.88993685603</v>
      </c>
      <c r="E90" s="93">
        <v>22940.527812519707</v>
      </c>
      <c r="F90" s="93">
        <v>22005.854684270416</v>
      </c>
      <c r="G90" s="96">
        <f t="shared" si="9"/>
        <v>94303.7750049014</v>
      </c>
      <c r="H90" s="96">
        <v>74256</v>
      </c>
      <c r="I90" s="94">
        <f t="shared" si="10"/>
        <v>7425.6</v>
      </c>
      <c r="J90" s="94">
        <f t="shared" si="11"/>
        <v>81681.6</v>
      </c>
      <c r="K90" s="96">
        <v>81431</v>
      </c>
      <c r="L90" s="138">
        <v>28353</v>
      </c>
      <c r="M90" s="96"/>
      <c r="O90" s="57">
        <v>0</v>
      </c>
    </row>
    <row r="91" spans="1:15" ht="12.75">
      <c r="A91" s="95" t="s">
        <v>82</v>
      </c>
      <c r="B91" s="95" t="s">
        <v>52</v>
      </c>
      <c r="C91" s="93">
        <v>4004.1109803573668</v>
      </c>
      <c r="D91" s="93">
        <v>3835.2822071463415</v>
      </c>
      <c r="E91" s="93">
        <v>3577.493914462326</v>
      </c>
      <c r="F91" s="93">
        <v>3640.757471358399</v>
      </c>
      <c r="G91" s="96">
        <f t="shared" si="9"/>
        <v>15057.644573324433</v>
      </c>
      <c r="H91" s="96">
        <v>11818</v>
      </c>
      <c r="I91" s="94">
        <f t="shared" si="10"/>
        <v>1181.8</v>
      </c>
      <c r="J91" s="94">
        <f t="shared" si="11"/>
        <v>12999.8</v>
      </c>
      <c r="K91" s="96">
        <v>6882</v>
      </c>
      <c r="L91" s="138">
        <v>4573</v>
      </c>
      <c r="M91" s="96"/>
      <c r="O91" s="57">
        <v>0</v>
      </c>
    </row>
    <row r="92" spans="1:15" ht="12.75">
      <c r="A92" s="95" t="s">
        <v>83</v>
      </c>
      <c r="B92" s="95" t="s">
        <v>53</v>
      </c>
      <c r="C92" s="93">
        <v>6989.628561856096</v>
      </c>
      <c r="D92" s="93">
        <v>6862.009659220354</v>
      </c>
      <c r="E92" s="93">
        <v>6520.840365174883</v>
      </c>
      <c r="F92" s="93">
        <v>6372.595031279807</v>
      </c>
      <c r="G92" s="96">
        <f t="shared" si="9"/>
        <v>26745.07361753114</v>
      </c>
      <c r="H92" s="96">
        <v>15162</v>
      </c>
      <c r="I92" s="94">
        <f t="shared" si="10"/>
        <v>1516.2</v>
      </c>
      <c r="J92" s="94">
        <f t="shared" si="11"/>
        <v>16678.2</v>
      </c>
      <c r="K92" s="96">
        <v>13116</v>
      </c>
      <c r="L92" s="138">
        <v>15067</v>
      </c>
      <c r="M92" s="96"/>
      <c r="O92" s="57">
        <v>4</v>
      </c>
    </row>
    <row r="93" spans="1:15" ht="12.75">
      <c r="A93" s="95" t="s">
        <v>84</v>
      </c>
      <c r="B93" s="95" t="s">
        <v>54</v>
      </c>
      <c r="C93" s="93">
        <v>1936.5952066879863</v>
      </c>
      <c r="D93" s="93">
        <v>1865.9111141981327</v>
      </c>
      <c r="E93" s="93">
        <v>1791.8021499552779</v>
      </c>
      <c r="F93" s="93">
        <v>1840.0129312114018</v>
      </c>
      <c r="G93" s="96">
        <f t="shared" si="9"/>
        <v>7434.321402052799</v>
      </c>
      <c r="H93" s="96">
        <v>4612</v>
      </c>
      <c r="I93" s="94">
        <f t="shared" si="10"/>
        <v>461.20000000000005</v>
      </c>
      <c r="J93" s="94">
        <f t="shared" si="11"/>
        <v>5073.2</v>
      </c>
      <c r="K93" s="96">
        <v>3913</v>
      </c>
      <c r="L93" s="138">
        <v>2239</v>
      </c>
      <c r="M93" s="96"/>
      <c r="O93" s="57">
        <v>1</v>
      </c>
    </row>
    <row r="94" spans="1:15" ht="12.75">
      <c r="A94" s="95" t="s">
        <v>85</v>
      </c>
      <c r="B94" s="95" t="s">
        <v>55</v>
      </c>
      <c r="C94" s="93">
        <v>4048.0767491962783</v>
      </c>
      <c r="D94" s="93">
        <v>4029.598157066729</v>
      </c>
      <c r="E94" s="93">
        <v>3785.9834297012258</v>
      </c>
      <c r="F94" s="93">
        <v>3759.0725435529866</v>
      </c>
      <c r="G94" s="96">
        <f t="shared" si="9"/>
        <v>15622.730879517221</v>
      </c>
      <c r="H94" s="96">
        <v>14285</v>
      </c>
      <c r="I94" s="94">
        <f t="shared" si="10"/>
        <v>1428.5</v>
      </c>
      <c r="J94" s="94">
        <f t="shared" si="11"/>
        <v>15713.5</v>
      </c>
      <c r="K94" s="96">
        <v>12356</v>
      </c>
      <c r="L94" s="138">
        <v>4464</v>
      </c>
      <c r="M94" s="96"/>
      <c r="O94" s="57">
        <v>0</v>
      </c>
    </row>
    <row r="95" spans="1:15" ht="12.75">
      <c r="A95" s="95" t="s">
        <v>86</v>
      </c>
      <c r="B95" s="95" t="s">
        <v>56</v>
      </c>
      <c r="C95" s="93">
        <v>3862.3825194235487</v>
      </c>
      <c r="D95" s="93">
        <v>3650.3948932077938</v>
      </c>
      <c r="E95" s="93">
        <v>3457.5308463584047</v>
      </c>
      <c r="F95" s="93">
        <v>3409.307624479947</v>
      </c>
      <c r="G95" s="96">
        <f t="shared" si="9"/>
        <v>14379.615883469694</v>
      </c>
      <c r="H95" s="96">
        <v>11559</v>
      </c>
      <c r="I95" s="94">
        <f t="shared" si="10"/>
        <v>1155.9</v>
      </c>
      <c r="J95" s="94">
        <f t="shared" si="11"/>
        <v>12714.9</v>
      </c>
      <c r="K95" s="96">
        <v>10578</v>
      </c>
      <c r="L95" s="138">
        <v>3866</v>
      </c>
      <c r="M95" s="96"/>
      <c r="O95" s="57">
        <v>0</v>
      </c>
    </row>
    <row r="96" spans="1:15" ht="12.75">
      <c r="A96" s="95" t="s">
        <v>87</v>
      </c>
      <c r="B96" s="95" t="s">
        <v>57</v>
      </c>
      <c r="C96" s="93">
        <v>2401.6789776190135</v>
      </c>
      <c r="D96" s="93">
        <v>2294.402572194886</v>
      </c>
      <c r="E96" s="93">
        <v>2162.783226256218</v>
      </c>
      <c r="F96" s="93">
        <v>2191.613782316798</v>
      </c>
      <c r="G96" s="96">
        <f t="shared" si="9"/>
        <v>9050.478558386916</v>
      </c>
      <c r="H96" s="96">
        <v>7894</v>
      </c>
      <c r="I96" s="94">
        <f t="shared" si="10"/>
        <v>789.4000000000001</v>
      </c>
      <c r="J96" s="94">
        <f t="shared" si="11"/>
        <v>8683.4</v>
      </c>
      <c r="K96" s="96">
        <v>6898</v>
      </c>
      <c r="L96" s="138">
        <v>2527</v>
      </c>
      <c r="M96" s="96"/>
      <c r="O96" s="57">
        <v>0</v>
      </c>
    </row>
    <row r="97" ht="12.75">
      <c r="C97" s="83"/>
    </row>
  </sheetData>
  <sheetProtection/>
  <mergeCells count="3">
    <mergeCell ref="C2:G2"/>
    <mergeCell ref="C34:G34"/>
    <mergeCell ref="C66:G66"/>
  </mergeCells>
  <printOptions/>
  <pageMargins left="0.16" right="0.18" top="1" bottom="1" header="0.5" footer="0.5"/>
  <pageSetup horizontalDpi="600" verticalDpi="600" orientation="landscape" paperSize="9" r:id="rId1"/>
  <headerFooter alignWithMargins="0">
    <oddHeader>&amp;CСправка по РЗОК за утвърдените от НЗОК;окончателно разпределени на изпълнителите на ПИМП и СИМП; назначени изпълнени и заплатени; остатъци и за възстановяване за 2007 година</oddHeader>
    <oddFooter>&amp;R&amp;P от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98"/>
  <sheetViews>
    <sheetView view="pageBreakPreview" zoomScaleSheetLayoutView="100" zoomScalePageLayoutView="0" workbookViewId="0" topLeftCell="E1">
      <selection activeCell="L4" sqref="L4"/>
    </sheetView>
  </sheetViews>
  <sheetFormatPr defaultColWidth="9.140625" defaultRowHeight="12.75"/>
  <cols>
    <col min="1" max="4" width="8.57421875" style="0" hidden="1" customWidth="1"/>
    <col min="5" max="5" width="3.00390625" style="0" customWidth="1"/>
    <col min="6" max="7" width="13.421875" style="0" customWidth="1"/>
    <col min="8" max="8" width="18.421875" style="0" customWidth="1"/>
    <col min="9" max="9" width="13.140625" style="0" customWidth="1"/>
    <col min="10" max="10" width="17.57421875" style="0" customWidth="1"/>
    <col min="11" max="11" width="17.00390625" style="0" customWidth="1"/>
    <col min="12" max="12" width="15.00390625" style="0" customWidth="1"/>
    <col min="13" max="13" width="17.421875" style="0" customWidth="1"/>
    <col min="14" max="14" width="15.28125" style="0" customWidth="1"/>
    <col min="15" max="15" width="10.140625" style="0" bestFit="1" customWidth="1"/>
    <col min="16" max="16" width="0" style="0" hidden="1" customWidth="1"/>
  </cols>
  <sheetData>
    <row r="1" ht="12.75">
      <c r="G1" t="s">
        <v>193</v>
      </c>
    </row>
    <row r="2" spans="1:13" ht="51">
      <c r="A2" s="40" t="s">
        <v>186</v>
      </c>
      <c r="B2" s="41"/>
      <c r="C2" s="41"/>
      <c r="E2" s="19"/>
      <c r="F2" s="56" t="s">
        <v>88</v>
      </c>
      <c r="G2" s="56" t="s">
        <v>186</v>
      </c>
      <c r="H2" s="56" t="s">
        <v>187</v>
      </c>
      <c r="I2" s="56" t="s">
        <v>191</v>
      </c>
      <c r="J2" s="56" t="s">
        <v>192</v>
      </c>
      <c r="K2" s="56" t="s">
        <v>20</v>
      </c>
      <c r="L2" s="56" t="s">
        <v>189</v>
      </c>
      <c r="M2" s="56" t="s">
        <v>190</v>
      </c>
    </row>
    <row r="3" spans="1:13" s="64" customFormat="1" ht="13.5" customHeight="1" thickBot="1">
      <c r="A3" s="62" t="s">
        <v>182</v>
      </c>
      <c r="B3" s="62" t="s">
        <v>183</v>
      </c>
      <c r="C3" s="62" t="s">
        <v>184</v>
      </c>
      <c r="D3" s="63" t="s">
        <v>185</v>
      </c>
      <c r="E3" s="75">
        <v>1</v>
      </c>
      <c r="F3" s="75">
        <v>2</v>
      </c>
      <c r="G3" s="75">
        <v>3</v>
      </c>
      <c r="H3" s="75">
        <v>4</v>
      </c>
      <c r="I3" s="75">
        <v>5</v>
      </c>
      <c r="J3" s="75">
        <v>6</v>
      </c>
      <c r="K3" s="75">
        <v>7</v>
      </c>
      <c r="L3" s="75">
        <v>8</v>
      </c>
      <c r="M3" s="75">
        <v>9</v>
      </c>
    </row>
    <row r="4" spans="1:15" s="74" customFormat="1" ht="14.25" thickBot="1" thickTop="1">
      <c r="A4" s="69">
        <f aca="true" t="shared" si="0" ref="A4:M4">SUM(A5:A32)</f>
        <v>15499999.99999999</v>
      </c>
      <c r="B4" s="69">
        <f t="shared" si="0"/>
        <v>16000000.000000004</v>
      </c>
      <c r="C4" s="69">
        <f t="shared" si="0"/>
        <v>17000000</v>
      </c>
      <c r="D4" s="70">
        <f t="shared" si="0"/>
        <v>16500000.000000015</v>
      </c>
      <c r="E4" s="71"/>
      <c r="F4" s="72" t="s">
        <v>19</v>
      </c>
      <c r="G4" s="119">
        <f>SUM(G5:G32)</f>
        <v>61618000</v>
      </c>
      <c r="H4" s="119">
        <f t="shared" si="0"/>
        <v>55230755</v>
      </c>
      <c r="I4" s="119">
        <f t="shared" si="0"/>
        <v>5523075.5</v>
      </c>
      <c r="J4" s="119">
        <f t="shared" si="0"/>
        <v>60753830.5</v>
      </c>
      <c r="K4" s="119">
        <f t="shared" si="0"/>
        <v>50479786</v>
      </c>
      <c r="L4" s="119">
        <f t="shared" si="0"/>
        <v>11148274</v>
      </c>
      <c r="M4" s="119">
        <f t="shared" si="0"/>
        <v>1181010</v>
      </c>
      <c r="O4" s="102"/>
    </row>
    <row r="5" spans="1:14" ht="13.5" thickTop="1">
      <c r="A5" s="66">
        <v>629375.6917769276</v>
      </c>
      <c r="B5" s="66">
        <v>662540.1923439582</v>
      </c>
      <c r="C5" s="66">
        <v>703994.8297326402</v>
      </c>
      <c r="D5" s="67">
        <v>682578.6384819407</v>
      </c>
      <c r="E5" s="60" t="s">
        <v>21</v>
      </c>
      <c r="F5" s="60" t="s">
        <v>30</v>
      </c>
      <c r="G5" s="120">
        <v>2505967</v>
      </c>
      <c r="H5" s="120">
        <v>2332357</v>
      </c>
      <c r="I5" s="120">
        <v>233235.7</v>
      </c>
      <c r="J5" s="120">
        <v>2565592.7</v>
      </c>
      <c r="K5" s="120">
        <v>2016085</v>
      </c>
      <c r="L5" s="120">
        <v>532254</v>
      </c>
      <c r="M5" s="120">
        <v>3514</v>
      </c>
      <c r="N5" s="37"/>
    </row>
    <row r="6" spans="1:14" ht="12.75">
      <c r="A6" s="38">
        <v>786128.9344725446</v>
      </c>
      <c r="B6" s="38">
        <v>794286.9471959841</v>
      </c>
      <c r="C6" s="38">
        <v>859718.2067188815</v>
      </c>
      <c r="D6" s="58">
        <v>836263.4525929297</v>
      </c>
      <c r="E6" s="39" t="s">
        <v>22</v>
      </c>
      <c r="F6" s="39" t="s">
        <v>31</v>
      </c>
      <c r="G6" s="120">
        <v>3086831</v>
      </c>
      <c r="H6" s="120">
        <v>2860338</v>
      </c>
      <c r="I6" s="120">
        <v>286033.8</v>
      </c>
      <c r="J6" s="120">
        <v>3146371.8</v>
      </c>
      <c r="K6" s="120">
        <v>2623336</v>
      </c>
      <c r="L6" s="120">
        <v>526063</v>
      </c>
      <c r="M6" s="120">
        <v>16740</v>
      </c>
      <c r="N6" s="37"/>
    </row>
    <row r="7" spans="1:14" ht="12.75">
      <c r="A7" s="38">
        <v>968277.0299081497</v>
      </c>
      <c r="B7" s="38">
        <v>1034852.4034896689</v>
      </c>
      <c r="C7" s="38">
        <v>1099694.991554273</v>
      </c>
      <c r="D7" s="58">
        <v>1069418.883203584</v>
      </c>
      <c r="E7" s="39" t="s">
        <v>23</v>
      </c>
      <c r="F7" s="39" t="s">
        <v>32</v>
      </c>
      <c r="G7" s="120">
        <v>3849160</v>
      </c>
      <c r="H7" s="120">
        <v>3589210</v>
      </c>
      <c r="I7" s="120">
        <v>358921</v>
      </c>
      <c r="J7" s="120">
        <v>3948131</v>
      </c>
      <c r="K7" s="120">
        <v>3333617</v>
      </c>
      <c r="L7" s="120">
        <v>636537</v>
      </c>
      <c r="M7" s="120">
        <v>29404</v>
      </c>
      <c r="N7" s="37"/>
    </row>
    <row r="8" spans="1:13" ht="12.75">
      <c r="A8" s="38">
        <v>505394.0630955444</v>
      </c>
      <c r="B8" s="38">
        <v>510242.30793016887</v>
      </c>
      <c r="C8" s="38">
        <v>540197.3859833301</v>
      </c>
      <c r="D8" s="58">
        <v>524895.178060635</v>
      </c>
      <c r="E8" s="39" t="s">
        <v>24</v>
      </c>
      <c r="F8" s="39" t="s">
        <v>33</v>
      </c>
      <c r="G8" s="120">
        <v>2037613</v>
      </c>
      <c r="H8" s="120">
        <v>1850201</v>
      </c>
      <c r="I8" s="120">
        <v>185020.1</v>
      </c>
      <c r="J8" s="120">
        <v>2035221.1</v>
      </c>
      <c r="K8" s="120">
        <v>1651203</v>
      </c>
      <c r="L8" s="120">
        <v>380307</v>
      </c>
      <c r="M8" s="120">
        <v>2609</v>
      </c>
    </row>
    <row r="9" spans="1:13" ht="12.75">
      <c r="A9" s="38">
        <v>229496.9372199269</v>
      </c>
      <c r="B9" s="38">
        <v>238306.86069416525</v>
      </c>
      <c r="C9" s="38">
        <v>248044.58705660058</v>
      </c>
      <c r="D9" s="58">
        <v>243310.34299961643</v>
      </c>
      <c r="E9" s="39" t="s">
        <v>25</v>
      </c>
      <c r="F9" s="39" t="s">
        <v>34</v>
      </c>
      <c r="G9" s="120">
        <v>956329</v>
      </c>
      <c r="H9" s="120">
        <v>895215</v>
      </c>
      <c r="I9" s="120">
        <v>89521.5</v>
      </c>
      <c r="J9" s="120">
        <v>984736.5</v>
      </c>
      <c r="K9" s="120">
        <v>815868</v>
      </c>
      <c r="L9" s="120">
        <v>171236</v>
      </c>
      <c r="M9" s="120">
        <v>2648</v>
      </c>
    </row>
    <row r="10" spans="1:13" ht="12.75">
      <c r="A10" s="38">
        <v>386032.0937397289</v>
      </c>
      <c r="B10" s="38">
        <v>397157.1939515383</v>
      </c>
      <c r="C10" s="38">
        <v>421137.73534929403</v>
      </c>
      <c r="D10" s="58">
        <v>408094.63839202607</v>
      </c>
      <c r="E10" s="39" t="s">
        <v>26</v>
      </c>
      <c r="F10" s="39" t="s">
        <v>35</v>
      </c>
      <c r="G10" s="120">
        <v>1591862</v>
      </c>
      <c r="H10" s="120">
        <v>1457624</v>
      </c>
      <c r="I10" s="120">
        <v>145762.4</v>
      </c>
      <c r="J10" s="120">
        <v>1603386.4</v>
      </c>
      <c r="K10" s="120">
        <v>1369876</v>
      </c>
      <c r="L10" s="120">
        <v>273698</v>
      </c>
      <c r="M10" s="120">
        <v>42408</v>
      </c>
    </row>
    <row r="11" spans="1:13" ht="12.75">
      <c r="A11" s="38">
        <v>265267.4172863132</v>
      </c>
      <c r="B11" s="38">
        <v>263881.5997043598</v>
      </c>
      <c r="C11" s="38">
        <v>279771.7293409135</v>
      </c>
      <c r="D11" s="58">
        <v>270614.86459126807</v>
      </c>
      <c r="E11" s="39" t="s">
        <v>27</v>
      </c>
      <c r="F11" s="39" t="s">
        <v>36</v>
      </c>
      <c r="G11" s="120">
        <v>1078051</v>
      </c>
      <c r="H11" s="120">
        <v>968825</v>
      </c>
      <c r="I11" s="120">
        <v>96882.5</v>
      </c>
      <c r="J11" s="120">
        <v>1065707.5</v>
      </c>
      <c r="K11" s="120">
        <v>1038299</v>
      </c>
      <c r="L11" s="120">
        <v>41367</v>
      </c>
      <c r="M11" s="120">
        <v>1571</v>
      </c>
    </row>
    <row r="12" spans="1:13" ht="12.75">
      <c r="A12" s="38">
        <v>380691.51831802883</v>
      </c>
      <c r="B12" s="38">
        <v>408329.4818391922</v>
      </c>
      <c r="C12" s="38">
        <v>435094.84275408246</v>
      </c>
      <c r="D12" s="58">
        <v>422705.076833568</v>
      </c>
      <c r="E12" s="39" t="s">
        <v>28</v>
      </c>
      <c r="F12" s="39" t="s">
        <v>37</v>
      </c>
      <c r="G12" s="120">
        <v>1541320</v>
      </c>
      <c r="H12" s="120">
        <v>1470534</v>
      </c>
      <c r="I12" s="120">
        <v>147053.4</v>
      </c>
      <c r="J12" s="120">
        <v>1617587.4</v>
      </c>
      <c r="K12" s="120">
        <v>1285612</v>
      </c>
      <c r="L12" s="120">
        <v>345901</v>
      </c>
      <c r="M12" s="120">
        <v>37698</v>
      </c>
    </row>
    <row r="13" spans="1:13" ht="12.75">
      <c r="A13" s="38">
        <v>291024.77127375564</v>
      </c>
      <c r="B13" s="38">
        <v>325658.47157156625</v>
      </c>
      <c r="C13" s="38">
        <v>346411.4448452401</v>
      </c>
      <c r="D13" s="58">
        <v>336750.3700132171</v>
      </c>
      <c r="E13" s="39" t="s">
        <v>29</v>
      </c>
      <c r="F13" s="39" t="s">
        <v>38</v>
      </c>
      <c r="G13" s="120">
        <v>1164365</v>
      </c>
      <c r="H13" s="120">
        <v>1096290</v>
      </c>
      <c r="I13" s="120">
        <v>109629</v>
      </c>
      <c r="J13" s="120">
        <v>1205919</v>
      </c>
      <c r="K13" s="120">
        <v>921842</v>
      </c>
      <c r="L13" s="120">
        <v>305149</v>
      </c>
      <c r="M13" s="120">
        <v>21044</v>
      </c>
    </row>
    <row r="14" spans="1:13" ht="12.75">
      <c r="A14" s="38">
        <v>286971.70128203265</v>
      </c>
      <c r="B14" s="38">
        <v>292108.2870499921</v>
      </c>
      <c r="C14" s="38">
        <v>310268.8950204728</v>
      </c>
      <c r="D14" s="58">
        <v>300519.720448485</v>
      </c>
      <c r="E14" s="39" t="s">
        <v>69</v>
      </c>
      <c r="F14" s="39" t="s">
        <v>39</v>
      </c>
      <c r="G14" s="120">
        <v>1168246</v>
      </c>
      <c r="H14" s="120">
        <v>1043255</v>
      </c>
      <c r="I14" s="120">
        <v>104325.5</v>
      </c>
      <c r="J14" s="120">
        <v>1147580.5</v>
      </c>
      <c r="K14" s="120">
        <v>889072</v>
      </c>
      <c r="L14" s="120">
        <v>263408</v>
      </c>
      <c r="M14" s="120">
        <v>5399</v>
      </c>
    </row>
    <row r="15" spans="1:13" ht="12.75">
      <c r="A15" s="38">
        <v>289393.10991848924</v>
      </c>
      <c r="B15" s="38">
        <v>300001.4104400943</v>
      </c>
      <c r="C15" s="38">
        <v>317225.55930871464</v>
      </c>
      <c r="D15" s="58">
        <v>305540.28800713667</v>
      </c>
      <c r="E15" s="39" t="s">
        <v>70</v>
      </c>
      <c r="F15" s="39" t="s">
        <v>40</v>
      </c>
      <c r="G15" s="120">
        <v>1197342</v>
      </c>
      <c r="H15" s="120">
        <v>1125440</v>
      </c>
      <c r="I15" s="120">
        <v>112544</v>
      </c>
      <c r="J15" s="120">
        <v>1237984</v>
      </c>
      <c r="K15" s="120">
        <v>983886</v>
      </c>
      <c r="L15" s="120">
        <v>253804</v>
      </c>
      <c r="M15" s="120">
        <v>9463</v>
      </c>
    </row>
    <row r="16" spans="1:13" ht="12.75">
      <c r="A16" s="38">
        <v>303473.07222616766</v>
      </c>
      <c r="B16" s="38">
        <v>312988.70509686536</v>
      </c>
      <c r="C16" s="38">
        <v>331741.3679509166</v>
      </c>
      <c r="D16" s="58">
        <v>321765.5643816911</v>
      </c>
      <c r="E16" s="39" t="s">
        <v>71</v>
      </c>
      <c r="F16" s="39" t="s">
        <v>41</v>
      </c>
      <c r="G16" s="120">
        <v>1254576</v>
      </c>
      <c r="H16" s="120">
        <v>1162497</v>
      </c>
      <c r="I16" s="120">
        <v>116249.7</v>
      </c>
      <c r="J16" s="120">
        <v>1278746.7</v>
      </c>
      <c r="K16" s="120">
        <v>1012638</v>
      </c>
      <c r="L16" s="120">
        <v>268410</v>
      </c>
      <c r="M16" s="120">
        <v>2848</v>
      </c>
    </row>
    <row r="17" spans="1:13" ht="12.75">
      <c r="A17" s="38">
        <v>529148.067328408</v>
      </c>
      <c r="B17" s="38">
        <v>579494.8124295705</v>
      </c>
      <c r="C17" s="38">
        <v>616678.9990317951</v>
      </c>
      <c r="D17" s="58">
        <v>598756.812841283</v>
      </c>
      <c r="E17" s="39" t="s">
        <v>72</v>
      </c>
      <c r="F17" s="39" t="s">
        <v>42</v>
      </c>
      <c r="G17" s="120">
        <v>2124427</v>
      </c>
      <c r="H17" s="120">
        <v>2001359</v>
      </c>
      <c r="I17" s="120">
        <v>200135.9</v>
      </c>
      <c r="J17" s="120">
        <v>2201494.9</v>
      </c>
      <c r="K17" s="120">
        <v>2180453</v>
      </c>
      <c r="L17" s="120">
        <v>299524</v>
      </c>
      <c r="M17" s="120">
        <v>281377</v>
      </c>
    </row>
    <row r="18" spans="1:13" ht="12.75">
      <c r="A18" s="38">
        <v>268582.18225094187</v>
      </c>
      <c r="B18" s="38">
        <v>271390.55319516716</v>
      </c>
      <c r="C18" s="38">
        <v>288971.53740324825</v>
      </c>
      <c r="D18" s="58">
        <v>279312.3250374934</v>
      </c>
      <c r="E18" s="39" t="s">
        <v>73</v>
      </c>
      <c r="F18" s="39" t="s">
        <v>43</v>
      </c>
      <c r="G18" s="120">
        <v>1084096</v>
      </c>
      <c r="H18" s="120">
        <v>988389</v>
      </c>
      <c r="I18" s="120">
        <v>98838.9</v>
      </c>
      <c r="J18" s="120">
        <v>1087227.9</v>
      </c>
      <c r="K18" s="120">
        <v>861636</v>
      </c>
      <c r="L18" s="120">
        <v>253501</v>
      </c>
      <c r="M18" s="120">
        <v>942</v>
      </c>
    </row>
    <row r="19" spans="1:13" ht="12.75">
      <c r="A19" s="38">
        <v>621452.5702918565</v>
      </c>
      <c r="B19" s="38">
        <v>631889.3145317556</v>
      </c>
      <c r="C19" s="38">
        <v>668175.8262961064</v>
      </c>
      <c r="D19" s="58">
        <v>649104.545599351</v>
      </c>
      <c r="E19" s="39" t="s">
        <v>74</v>
      </c>
      <c r="F19" s="39" t="s">
        <v>44</v>
      </c>
      <c r="G19" s="120">
        <v>2527695</v>
      </c>
      <c r="H19" s="120">
        <v>2143026</v>
      </c>
      <c r="I19" s="120">
        <v>214302.6</v>
      </c>
      <c r="J19" s="120">
        <v>2357328.6</v>
      </c>
      <c r="K19" s="120">
        <v>1770301</v>
      </c>
      <c r="L19" s="120">
        <v>598351</v>
      </c>
      <c r="M19" s="120">
        <v>20807</v>
      </c>
    </row>
    <row r="20" spans="1:13" ht="12.75">
      <c r="A20" s="38">
        <v>1492521.5708584236</v>
      </c>
      <c r="B20" s="38">
        <v>1546975.5072842091</v>
      </c>
      <c r="C20" s="38">
        <v>1644245.3585536012</v>
      </c>
      <c r="D20" s="58">
        <v>1597602.3104184282</v>
      </c>
      <c r="E20" s="39" t="s">
        <v>75</v>
      </c>
      <c r="F20" s="39" t="s">
        <v>45</v>
      </c>
      <c r="G20" s="120">
        <v>5966278</v>
      </c>
      <c r="H20" s="120">
        <v>5633075</v>
      </c>
      <c r="I20" s="120">
        <v>563307.5</v>
      </c>
      <c r="J20" s="120">
        <v>6196382.5</v>
      </c>
      <c r="K20" s="120">
        <v>5812638</v>
      </c>
      <c r="L20" s="120">
        <v>841513</v>
      </c>
      <c r="M20" s="120">
        <v>464715</v>
      </c>
    </row>
    <row r="21" spans="1:13" ht="12.75">
      <c r="A21" s="38">
        <v>249152.95005608234</v>
      </c>
      <c r="B21" s="38">
        <v>272592.0641557166</v>
      </c>
      <c r="C21" s="38">
        <v>290239.03871797735</v>
      </c>
      <c r="D21" s="58">
        <v>282117.0435527257</v>
      </c>
      <c r="E21" s="39" t="s">
        <v>76</v>
      </c>
      <c r="F21" s="39" t="s">
        <v>46</v>
      </c>
      <c r="G21" s="120">
        <v>1012489</v>
      </c>
      <c r="H21" s="120">
        <v>902571</v>
      </c>
      <c r="I21" s="120">
        <v>90257.1</v>
      </c>
      <c r="J21" s="120">
        <v>992828.1</v>
      </c>
      <c r="K21" s="120">
        <v>661106</v>
      </c>
      <c r="L21" s="120">
        <v>328759</v>
      </c>
      <c r="M21" s="120">
        <v>2944</v>
      </c>
    </row>
    <row r="22" spans="1:13" ht="12.75">
      <c r="A22" s="38">
        <v>500583.8500681849</v>
      </c>
      <c r="B22" s="38">
        <v>509854.2179298609</v>
      </c>
      <c r="C22" s="38">
        <v>541095.8943166331</v>
      </c>
      <c r="D22" s="58">
        <v>526091.1294621518</v>
      </c>
      <c r="E22" s="39" t="s">
        <v>77</v>
      </c>
      <c r="F22" s="39" t="s">
        <v>47</v>
      </c>
      <c r="G22" s="120">
        <v>2034016</v>
      </c>
      <c r="H22" s="120">
        <v>1917960</v>
      </c>
      <c r="I22" s="120">
        <v>191796</v>
      </c>
      <c r="J22" s="120">
        <v>2109756</v>
      </c>
      <c r="K22" s="120">
        <v>1630641</v>
      </c>
      <c r="L22" s="120">
        <v>491824</v>
      </c>
      <c r="M22" s="120">
        <v>26297</v>
      </c>
    </row>
    <row r="23" spans="1:13" ht="12.75">
      <c r="A23" s="38">
        <v>226437.20990940736</v>
      </c>
      <c r="B23" s="38">
        <v>250437.61327954952</v>
      </c>
      <c r="C23" s="38">
        <v>263709.0687652757</v>
      </c>
      <c r="D23" s="58">
        <v>249532.93277908198</v>
      </c>
      <c r="E23" s="39" t="s">
        <v>78</v>
      </c>
      <c r="F23" s="39" t="s">
        <v>48</v>
      </c>
      <c r="G23" s="120">
        <v>921732</v>
      </c>
      <c r="H23" s="120">
        <v>820950</v>
      </c>
      <c r="I23" s="120">
        <v>82095</v>
      </c>
      <c r="J23" s="120">
        <v>903045</v>
      </c>
      <c r="K23" s="120">
        <v>580740</v>
      </c>
      <c r="L23" s="120">
        <v>316371</v>
      </c>
      <c r="M23" s="120">
        <v>503</v>
      </c>
    </row>
    <row r="24" spans="1:13" ht="12.75">
      <c r="A24" s="38">
        <v>385640.8427930842</v>
      </c>
      <c r="B24" s="38">
        <v>415485.6262388106</v>
      </c>
      <c r="C24" s="38">
        <v>441599.1258165081</v>
      </c>
      <c r="D24" s="58">
        <v>428775.8961306075</v>
      </c>
      <c r="E24" s="39" t="s">
        <v>79</v>
      </c>
      <c r="F24" s="39" t="s">
        <v>49</v>
      </c>
      <c r="G24" s="120">
        <v>1552580</v>
      </c>
      <c r="H24" s="120">
        <v>1466975</v>
      </c>
      <c r="I24" s="120">
        <v>146697.5</v>
      </c>
      <c r="J24" s="120">
        <v>1613672.5</v>
      </c>
      <c r="K24" s="120">
        <v>1378881</v>
      </c>
      <c r="L24" s="120">
        <v>235580</v>
      </c>
      <c r="M24" s="120">
        <v>7978</v>
      </c>
    </row>
    <row r="25" spans="1:13" ht="12.75">
      <c r="A25" s="38">
        <v>253190.80473321362</v>
      </c>
      <c r="B25" s="38">
        <v>253624.6554032908</v>
      </c>
      <c r="C25" s="38">
        <v>267797.17744649906</v>
      </c>
      <c r="D25" s="58">
        <v>259007.45809532842</v>
      </c>
      <c r="E25" s="39" t="s">
        <v>80</v>
      </c>
      <c r="F25" s="39" t="s">
        <v>50</v>
      </c>
      <c r="G25" s="120">
        <v>1028677</v>
      </c>
      <c r="H25" s="120">
        <v>976826</v>
      </c>
      <c r="I25" s="120">
        <v>97682.6</v>
      </c>
      <c r="J25" s="120">
        <v>1074508.6</v>
      </c>
      <c r="K25" s="120">
        <v>929393</v>
      </c>
      <c r="L25" s="120">
        <v>145020</v>
      </c>
      <c r="M25" s="120">
        <v>217</v>
      </c>
    </row>
    <row r="26" spans="1:13" ht="12.75">
      <c r="A26" s="38">
        <v>3089140.9154714514</v>
      </c>
      <c r="B26" s="38">
        <v>3071851.053096335</v>
      </c>
      <c r="C26" s="38">
        <v>3269295.2956957263</v>
      </c>
      <c r="D26" s="58">
        <v>3181343.4833850837</v>
      </c>
      <c r="E26" s="39" t="s">
        <v>81</v>
      </c>
      <c r="F26" s="39" t="s">
        <v>51</v>
      </c>
      <c r="G26" s="120">
        <v>11523231</v>
      </c>
      <c r="H26" s="120">
        <v>9370756</v>
      </c>
      <c r="I26" s="120">
        <v>937075.6</v>
      </c>
      <c r="J26" s="120">
        <v>10307831.6</v>
      </c>
      <c r="K26" s="120">
        <v>8602366</v>
      </c>
      <c r="L26" s="120">
        <v>1714957</v>
      </c>
      <c r="M26" s="120">
        <v>147207</v>
      </c>
    </row>
    <row r="27" spans="1:13" ht="12.75">
      <c r="A27" s="38">
        <v>488136.273654563</v>
      </c>
      <c r="B27" s="38">
        <v>489289.36801455123</v>
      </c>
      <c r="C27" s="38">
        <v>518535.20479689894</v>
      </c>
      <c r="D27" s="58">
        <v>503531.96495435276</v>
      </c>
      <c r="E27" s="39" t="s">
        <v>82</v>
      </c>
      <c r="F27" s="39" t="s">
        <v>52</v>
      </c>
      <c r="G27" s="120">
        <v>1972942</v>
      </c>
      <c r="H27" s="120">
        <v>1674382</v>
      </c>
      <c r="I27" s="120">
        <v>167438.2</v>
      </c>
      <c r="J27" s="120">
        <v>1841820.2</v>
      </c>
      <c r="K27" s="120">
        <v>1484945</v>
      </c>
      <c r="L27" s="120">
        <v>357560</v>
      </c>
      <c r="M27" s="120">
        <v>6214</v>
      </c>
    </row>
    <row r="28" spans="1:13" ht="12.75">
      <c r="A28" s="38">
        <v>744833.1215929871</v>
      </c>
      <c r="B28" s="38">
        <v>757373.3160050742</v>
      </c>
      <c r="C28" s="38">
        <v>801884.2898221465</v>
      </c>
      <c r="D28" s="58">
        <v>775288.1435734642</v>
      </c>
      <c r="E28" s="39" t="s">
        <v>83</v>
      </c>
      <c r="F28" s="39" t="s">
        <v>53</v>
      </c>
      <c r="G28" s="120">
        <v>3025129</v>
      </c>
      <c r="H28" s="120">
        <v>2575363</v>
      </c>
      <c r="I28" s="120">
        <v>257536.3</v>
      </c>
      <c r="J28" s="120">
        <v>2832899.3</v>
      </c>
      <c r="K28" s="120">
        <v>2275448</v>
      </c>
      <c r="L28" s="120">
        <v>581752</v>
      </c>
      <c r="M28" s="120">
        <v>24339</v>
      </c>
    </row>
    <row r="29" spans="1:13" ht="12.75">
      <c r="A29" s="38">
        <v>241695.99682855047</v>
      </c>
      <c r="B29" s="38">
        <v>263221.0626836335</v>
      </c>
      <c r="C29" s="38">
        <v>280013.5552496447</v>
      </c>
      <c r="D29" s="58">
        <v>271711.6592775999</v>
      </c>
      <c r="E29" s="39" t="s">
        <v>84</v>
      </c>
      <c r="F29" s="39" t="s">
        <v>54</v>
      </c>
      <c r="G29" s="120">
        <v>989882</v>
      </c>
      <c r="H29" s="120">
        <v>882496</v>
      </c>
      <c r="I29" s="120">
        <v>88249.6</v>
      </c>
      <c r="J29" s="120">
        <v>970745.6</v>
      </c>
      <c r="K29" s="120">
        <v>802969</v>
      </c>
      <c r="L29" s="120">
        <v>116251</v>
      </c>
      <c r="M29" s="120">
        <v>2332</v>
      </c>
    </row>
    <row r="30" spans="1:13" ht="12.75">
      <c r="A30" s="38">
        <v>471112.5102427782</v>
      </c>
      <c r="B30" s="38">
        <v>491382.7019556064</v>
      </c>
      <c r="C30" s="38">
        <v>523190.3535399748</v>
      </c>
      <c r="D30" s="58">
        <v>508214.5902388026</v>
      </c>
      <c r="E30" s="39" t="s">
        <v>85</v>
      </c>
      <c r="F30" s="39" t="s">
        <v>55</v>
      </c>
      <c r="G30" s="120">
        <v>1906055</v>
      </c>
      <c r="H30" s="120">
        <v>1773029</v>
      </c>
      <c r="I30" s="120">
        <v>177302.9</v>
      </c>
      <c r="J30" s="120">
        <v>1950331.9</v>
      </c>
      <c r="K30" s="120">
        <v>1575437</v>
      </c>
      <c r="L30" s="120">
        <v>376713</v>
      </c>
      <c r="M30" s="120">
        <v>2688</v>
      </c>
    </row>
    <row r="31" spans="1:13" ht="12.75">
      <c r="A31" s="38">
        <v>346287.51840973867</v>
      </c>
      <c r="B31" s="38">
        <v>375845.56479321176</v>
      </c>
      <c r="C31" s="38">
        <v>395614.6784476025</v>
      </c>
      <c r="D31" s="58">
        <v>380304.45125661127</v>
      </c>
      <c r="E31" s="39" t="s">
        <v>86</v>
      </c>
      <c r="F31" s="39" t="s">
        <v>56</v>
      </c>
      <c r="G31" s="120">
        <v>1411298</v>
      </c>
      <c r="H31" s="120">
        <v>1208703</v>
      </c>
      <c r="I31" s="120">
        <v>120870.3</v>
      </c>
      <c r="J31" s="120">
        <v>1329573.3</v>
      </c>
      <c r="K31" s="120">
        <v>1038808</v>
      </c>
      <c r="L31" s="120">
        <v>303546</v>
      </c>
      <c r="M31" s="120">
        <v>17086</v>
      </c>
    </row>
    <row r="32" spans="1:13" ht="12.75">
      <c r="A32" s="38">
        <v>270557.2749927075</v>
      </c>
      <c r="B32" s="38">
        <v>278938.7076961067</v>
      </c>
      <c r="C32" s="38">
        <v>295653.02048500284</v>
      </c>
      <c r="D32" s="58">
        <v>286848.23539155186</v>
      </c>
      <c r="E32" s="39" t="s">
        <v>87</v>
      </c>
      <c r="F32" s="39" t="s">
        <v>57</v>
      </c>
      <c r="G32" s="120">
        <f>1105811</f>
        <v>1105811</v>
      </c>
      <c r="H32" s="120">
        <v>1043109</v>
      </c>
      <c r="I32" s="120">
        <v>104310.9</v>
      </c>
      <c r="J32" s="120">
        <v>1147419.9</v>
      </c>
      <c r="K32" s="120">
        <v>952690</v>
      </c>
      <c r="L32" s="120">
        <v>188918</v>
      </c>
      <c r="M32" s="120">
        <v>18</v>
      </c>
    </row>
    <row r="34" ht="12.75">
      <c r="G34" t="s">
        <v>217</v>
      </c>
    </row>
    <row r="35" spans="1:13" ht="59.25" customHeight="1">
      <c r="A35" s="40" t="s">
        <v>186</v>
      </c>
      <c r="B35" s="41"/>
      <c r="C35" s="41"/>
      <c r="E35" s="19"/>
      <c r="F35" s="56" t="s">
        <v>88</v>
      </c>
      <c r="G35" s="56" t="s">
        <v>186</v>
      </c>
      <c r="H35" s="56" t="s">
        <v>187</v>
      </c>
      <c r="I35" s="56" t="s">
        <v>191</v>
      </c>
      <c r="J35" s="56" t="s">
        <v>192</v>
      </c>
      <c r="K35" s="56" t="s">
        <v>188</v>
      </c>
      <c r="L35" s="56" t="s">
        <v>189</v>
      </c>
      <c r="M35" s="56" t="s">
        <v>218</v>
      </c>
    </row>
    <row r="36" spans="1:13" ht="11.25" customHeight="1" thickBot="1">
      <c r="A36" t="s">
        <v>182</v>
      </c>
      <c r="B36" t="s">
        <v>183</v>
      </c>
      <c r="C36" t="s">
        <v>184</v>
      </c>
      <c r="D36" t="s">
        <v>185</v>
      </c>
      <c r="E36" s="75">
        <v>1</v>
      </c>
      <c r="F36" s="75">
        <v>2</v>
      </c>
      <c r="G36" s="75">
        <v>3</v>
      </c>
      <c r="H36" s="75">
        <v>4</v>
      </c>
      <c r="I36" s="75">
        <v>5</v>
      </c>
      <c r="J36" s="75">
        <v>6</v>
      </c>
      <c r="K36" s="75">
        <v>7</v>
      </c>
      <c r="L36" s="75">
        <v>8</v>
      </c>
      <c r="M36" s="75">
        <v>9</v>
      </c>
    </row>
    <row r="37" spans="1:15" ht="14.25" thickBot="1" thickTop="1">
      <c r="A37">
        <v>1880000</v>
      </c>
      <c r="B37">
        <v>1780000</v>
      </c>
      <c r="C37">
        <v>1830000</v>
      </c>
      <c r="D37">
        <v>1780000</v>
      </c>
      <c r="E37" s="71"/>
      <c r="F37" s="72" t="s">
        <v>19</v>
      </c>
      <c r="G37" s="129">
        <f aca="true" t="shared" si="1" ref="G37:L37">SUM(G38:G65)</f>
        <v>7582999.995475884</v>
      </c>
      <c r="H37" s="73">
        <f t="shared" si="1"/>
        <v>6848759</v>
      </c>
      <c r="I37" s="73">
        <f t="shared" si="1"/>
        <v>684875.9</v>
      </c>
      <c r="J37" s="73">
        <f t="shared" si="1"/>
        <v>7533634.8999999985</v>
      </c>
      <c r="K37" s="73">
        <f t="shared" si="1"/>
        <v>6147309</v>
      </c>
      <c r="L37" s="73">
        <f t="shared" si="1"/>
        <v>1402092</v>
      </c>
      <c r="M37" s="73">
        <f>SUM(M38:M65)</f>
        <v>40595</v>
      </c>
      <c r="O37" s="35"/>
    </row>
    <row r="38" spans="1:14" ht="13.5" thickTop="1">
      <c r="A38">
        <v>76585.46436979166</v>
      </c>
      <c r="B38">
        <v>73945.87447255687</v>
      </c>
      <c r="C38">
        <v>76021.56208177768</v>
      </c>
      <c r="D38">
        <v>73874.49711289602</v>
      </c>
      <c r="E38" s="60" t="s">
        <v>21</v>
      </c>
      <c r="F38" s="60" t="s">
        <v>30</v>
      </c>
      <c r="G38" s="124">
        <v>309314.009170604</v>
      </c>
      <c r="H38" s="125">
        <v>284385</v>
      </c>
      <c r="I38" s="125">
        <v>28438.5</v>
      </c>
      <c r="J38" s="125">
        <v>312823.5</v>
      </c>
      <c r="K38" s="124">
        <v>260763</v>
      </c>
      <c r="L38" s="124">
        <v>52256</v>
      </c>
      <c r="M38" s="126">
        <v>432</v>
      </c>
      <c r="N38" s="118"/>
    </row>
    <row r="39" spans="1:14" ht="12.75">
      <c r="A39">
        <v>95659.95364569695</v>
      </c>
      <c r="B39">
        <v>88650.08277422773</v>
      </c>
      <c r="C39">
        <v>92837.50144832034</v>
      </c>
      <c r="D39">
        <v>90507.5818833017</v>
      </c>
      <c r="E39" s="39" t="s">
        <v>22</v>
      </c>
      <c r="F39" s="39" t="s">
        <v>31</v>
      </c>
      <c r="G39" s="120">
        <v>381243.81541325233</v>
      </c>
      <c r="H39" s="104">
        <v>358434</v>
      </c>
      <c r="I39" s="104">
        <v>35843.4</v>
      </c>
      <c r="J39" s="104">
        <v>394277.4</v>
      </c>
      <c r="K39" s="120">
        <v>308761</v>
      </c>
      <c r="L39" s="120">
        <v>84248</v>
      </c>
      <c r="M39" s="121">
        <v>597</v>
      </c>
      <c r="N39" s="118"/>
    </row>
    <row r="40" spans="1:14" ht="12.75">
      <c r="A40">
        <v>117313.43319950129</v>
      </c>
      <c r="B40">
        <v>114972.47026572</v>
      </c>
      <c r="C40">
        <v>118224.46659739142</v>
      </c>
      <c r="D40">
        <v>115213.41561769912</v>
      </c>
      <c r="E40" s="39" t="s">
        <v>23</v>
      </c>
      <c r="F40" s="39" t="s">
        <v>32</v>
      </c>
      <c r="G40" s="120">
        <v>473260.36765600904</v>
      </c>
      <c r="H40" s="104">
        <v>447425</v>
      </c>
      <c r="I40" s="104">
        <v>44742.5</v>
      </c>
      <c r="J40" s="104">
        <v>492167.5</v>
      </c>
      <c r="K40" s="120">
        <v>413091</v>
      </c>
      <c r="L40" s="120">
        <v>81556</v>
      </c>
      <c r="M40" s="121">
        <v>2907</v>
      </c>
      <c r="N40" s="118"/>
    </row>
    <row r="41" spans="1:14" ht="12.75">
      <c r="A41">
        <v>61498.78286946413</v>
      </c>
      <c r="B41">
        <v>56947.96193315962</v>
      </c>
      <c r="C41">
        <v>58333.73681244483</v>
      </c>
      <c r="D41">
        <v>56808.64464562253</v>
      </c>
      <c r="E41" s="39" t="s">
        <v>24</v>
      </c>
      <c r="F41" s="39" t="s">
        <v>33</v>
      </c>
      <c r="G41" s="120">
        <v>251413.2746604748</v>
      </c>
      <c r="H41" s="104">
        <v>231344</v>
      </c>
      <c r="I41" s="104">
        <v>23134.4</v>
      </c>
      <c r="J41" s="104">
        <v>254478.4</v>
      </c>
      <c r="K41" s="120">
        <v>204280</v>
      </c>
      <c r="L41" s="120">
        <v>50248</v>
      </c>
      <c r="M41" s="121">
        <v>251</v>
      </c>
      <c r="N41" s="118"/>
    </row>
    <row r="42" spans="1:14" ht="12.75">
      <c r="A42">
        <v>27841.75928147751</v>
      </c>
      <c r="B42">
        <v>26523.807494394834</v>
      </c>
      <c r="C42">
        <v>26711.71613028601</v>
      </c>
      <c r="D42">
        <v>26259.491452410068</v>
      </c>
      <c r="E42" s="39" t="s">
        <v>25</v>
      </c>
      <c r="F42" s="39" t="s">
        <v>34</v>
      </c>
      <c r="G42" s="120">
        <v>117470.58858741293</v>
      </c>
      <c r="H42" s="104">
        <v>101625</v>
      </c>
      <c r="I42" s="104">
        <v>10162.5</v>
      </c>
      <c r="J42" s="104">
        <v>111787.5</v>
      </c>
      <c r="K42" s="120">
        <v>100719</v>
      </c>
      <c r="L42" s="120">
        <v>11206</v>
      </c>
      <c r="M42" s="121">
        <v>124</v>
      </c>
      <c r="N42" s="118"/>
    </row>
    <row r="43" spans="1:14" ht="12.75">
      <c r="A43">
        <v>46974.2437576994</v>
      </c>
      <c r="B43">
        <v>44326.57271087772</v>
      </c>
      <c r="C43">
        <v>45476.965370604106</v>
      </c>
      <c r="D43">
        <v>44167.491459634526</v>
      </c>
      <c r="E43" s="39" t="s">
        <v>26</v>
      </c>
      <c r="F43" s="39" t="s">
        <v>35</v>
      </c>
      <c r="G43" s="120">
        <v>196256.19745804896</v>
      </c>
      <c r="H43" s="104">
        <v>178844</v>
      </c>
      <c r="I43" s="104">
        <v>17884.4</v>
      </c>
      <c r="J43" s="104">
        <v>196728.4</v>
      </c>
      <c r="K43" s="120">
        <v>188064</v>
      </c>
      <c r="L43" s="120">
        <v>19767</v>
      </c>
      <c r="M43" s="121">
        <v>11223</v>
      </c>
      <c r="N43" s="118"/>
    </row>
    <row r="44" spans="1:14" ht="12.75">
      <c r="A44">
        <v>32279.016492820243</v>
      </c>
      <c r="B44">
        <v>29451.7311898052</v>
      </c>
      <c r="C44">
        <v>30211.420585139633</v>
      </c>
      <c r="D44">
        <v>29288.25472390359</v>
      </c>
      <c r="E44" s="39" t="s">
        <v>27</v>
      </c>
      <c r="F44" s="39" t="s">
        <v>36</v>
      </c>
      <c r="G44" s="120">
        <v>132969.22628188794</v>
      </c>
      <c r="H44" s="104">
        <v>115283</v>
      </c>
      <c r="I44" s="104">
        <v>11528.3</v>
      </c>
      <c r="J44" s="104">
        <v>126811.3</v>
      </c>
      <c r="K44" s="120">
        <v>117987</v>
      </c>
      <c r="L44" s="120">
        <v>8893</v>
      </c>
      <c r="M44" s="121">
        <v>360</v>
      </c>
      <c r="N44" s="118"/>
    </row>
    <row r="45" spans="1:14" ht="12.75">
      <c r="A45">
        <v>46263.9961303568</v>
      </c>
      <c r="B45">
        <v>45520.98191889826</v>
      </c>
      <c r="C45">
        <v>46931.55258018097</v>
      </c>
      <c r="D45">
        <v>45696.16200232743</v>
      </c>
      <c r="E45" s="39" t="s">
        <v>28</v>
      </c>
      <c r="F45" s="39" t="s">
        <v>37</v>
      </c>
      <c r="G45" s="120">
        <v>189939.32483775503</v>
      </c>
      <c r="H45" s="104">
        <v>189469</v>
      </c>
      <c r="I45" s="104">
        <v>18946.9</v>
      </c>
      <c r="J45" s="104">
        <v>208415.9</v>
      </c>
      <c r="K45" s="120">
        <v>150780</v>
      </c>
      <c r="L45" s="120">
        <v>57662</v>
      </c>
      <c r="M45" s="121">
        <v>549</v>
      </c>
      <c r="N45" s="118"/>
    </row>
    <row r="46" spans="1:14" ht="12.75">
      <c r="A46">
        <v>35413.29533745753</v>
      </c>
      <c r="B46">
        <v>36346.6258168592</v>
      </c>
      <c r="C46">
        <v>37407.57466946455</v>
      </c>
      <c r="D46">
        <v>36446.0046576249</v>
      </c>
      <c r="E46" s="39" t="s">
        <v>29</v>
      </c>
      <c r="F46" s="39" t="s">
        <v>38</v>
      </c>
      <c r="G46" s="120">
        <v>143742.7479869772</v>
      </c>
      <c r="H46" s="104">
        <v>139278</v>
      </c>
      <c r="I46" s="104">
        <v>13927.8</v>
      </c>
      <c r="J46" s="104">
        <v>153205.8</v>
      </c>
      <c r="K46" s="120">
        <v>109867</v>
      </c>
      <c r="L46" s="120">
        <v>43348</v>
      </c>
      <c r="M46" s="121">
        <v>15</v>
      </c>
      <c r="N46" s="118"/>
    </row>
    <row r="47" spans="1:14" ht="12.75">
      <c r="A47">
        <v>34920.09826693992</v>
      </c>
      <c r="B47">
        <v>32602.10169314312</v>
      </c>
      <c r="C47">
        <v>33504.686495781854</v>
      </c>
      <c r="D47">
        <v>32524.813946733695</v>
      </c>
      <c r="E47" s="39" t="s">
        <v>69</v>
      </c>
      <c r="F47" s="39" t="s">
        <v>39</v>
      </c>
      <c r="G47" s="120">
        <v>144063.7283360762</v>
      </c>
      <c r="H47" s="104">
        <v>129968</v>
      </c>
      <c r="I47" s="104">
        <v>12996.8</v>
      </c>
      <c r="J47" s="104">
        <v>142964.8</v>
      </c>
      <c r="K47" s="120">
        <v>115826</v>
      </c>
      <c r="L47" s="120">
        <v>27669</v>
      </c>
      <c r="M47" s="121">
        <v>649</v>
      </c>
      <c r="N47" s="118"/>
    </row>
    <row r="48" spans="1:14" ht="12.75">
      <c r="A48">
        <v>35214.746927946326</v>
      </c>
      <c r="B48">
        <v>33483.05037843871</v>
      </c>
      <c r="C48">
        <v>34255.90861238675</v>
      </c>
      <c r="D48">
        <v>33068.1826997342</v>
      </c>
      <c r="E48" s="39" t="s">
        <v>70</v>
      </c>
      <c r="F48" s="39" t="s">
        <v>40</v>
      </c>
      <c r="G48" s="120">
        <v>147577.51320073882</v>
      </c>
      <c r="H48" s="104">
        <v>141121</v>
      </c>
      <c r="I48" s="104">
        <v>14112.1</v>
      </c>
      <c r="J48" s="104">
        <v>155233.1</v>
      </c>
      <c r="K48" s="120">
        <v>134080</v>
      </c>
      <c r="L48" s="120">
        <v>20845</v>
      </c>
      <c r="M48" s="121">
        <v>569</v>
      </c>
      <c r="N48" s="118"/>
    </row>
    <row r="49" spans="1:14" ht="12.75">
      <c r="A49">
        <v>36928.0645309797</v>
      </c>
      <c r="B49">
        <v>34932.55770120221</v>
      </c>
      <c r="C49">
        <v>35823.412237774806</v>
      </c>
      <c r="D49">
        <v>34824.22085433237</v>
      </c>
      <c r="E49" s="39" t="s">
        <v>71</v>
      </c>
      <c r="F49" s="39" t="s">
        <v>41</v>
      </c>
      <c r="G49" s="120">
        <v>154609.92205542844</v>
      </c>
      <c r="H49" s="104">
        <v>148735</v>
      </c>
      <c r="I49" s="104">
        <v>14873.5</v>
      </c>
      <c r="J49" s="104">
        <v>163608.5</v>
      </c>
      <c r="K49" s="120">
        <v>132688</v>
      </c>
      <c r="L49" s="120">
        <v>30957</v>
      </c>
      <c r="M49" s="121">
        <v>45</v>
      </c>
      <c r="N49" s="118"/>
    </row>
    <row r="50" spans="1:14" ht="12.75">
      <c r="A50">
        <v>64389.28447062963</v>
      </c>
      <c r="B50">
        <v>64677.20925098028</v>
      </c>
      <c r="C50">
        <v>66592.6777150172</v>
      </c>
      <c r="D50">
        <v>64802.58236610561</v>
      </c>
      <c r="E50" s="39" t="s">
        <v>72</v>
      </c>
      <c r="F50" s="39" t="s">
        <v>42</v>
      </c>
      <c r="G50" s="120">
        <v>262184.6251961625</v>
      </c>
      <c r="H50" s="104">
        <v>243666</v>
      </c>
      <c r="I50" s="104">
        <v>24366.6</v>
      </c>
      <c r="J50" s="104">
        <v>268032.6</v>
      </c>
      <c r="K50" s="120">
        <v>245806</v>
      </c>
      <c r="L50" s="120">
        <v>28803</v>
      </c>
      <c r="M50" s="121">
        <v>7174</v>
      </c>
      <c r="N50" s="118"/>
    </row>
    <row r="51" spans="1:14" ht="12.75">
      <c r="A51">
        <v>32682.373052995077</v>
      </c>
      <c r="B51">
        <v>30289.802809712677</v>
      </c>
      <c r="C51">
        <v>31204.87075013137</v>
      </c>
      <c r="D51">
        <v>30229.568266989514</v>
      </c>
      <c r="E51" s="39" t="s">
        <v>73</v>
      </c>
      <c r="F51" s="39" t="s">
        <v>43</v>
      </c>
      <c r="G51" s="120">
        <v>133779.58883847832</v>
      </c>
      <c r="H51" s="104">
        <v>125475</v>
      </c>
      <c r="I51" s="104">
        <v>12547.5</v>
      </c>
      <c r="J51" s="104">
        <v>138022.5</v>
      </c>
      <c r="K51" s="120">
        <v>105494</v>
      </c>
      <c r="L51" s="120">
        <v>33223</v>
      </c>
      <c r="M51" s="121">
        <v>57</v>
      </c>
      <c r="N51" s="118"/>
    </row>
    <row r="52" spans="1:14" ht="12.75">
      <c r="A52">
        <v>75294.38898595519</v>
      </c>
      <c r="B52">
        <v>70240.52182555836</v>
      </c>
      <c r="C52">
        <v>71868.87560053042</v>
      </c>
      <c r="D52">
        <v>69966.84538582129</v>
      </c>
      <c r="E52" s="39" t="s">
        <v>74</v>
      </c>
      <c r="F52" s="39" t="s">
        <v>44</v>
      </c>
      <c r="G52" s="120">
        <v>309560.4331922735</v>
      </c>
      <c r="H52" s="104">
        <v>269385</v>
      </c>
      <c r="I52" s="104">
        <v>26938.5</v>
      </c>
      <c r="J52" s="104">
        <v>296323.5</v>
      </c>
      <c r="K52" s="120">
        <v>240144</v>
      </c>
      <c r="L52" s="120">
        <v>55625</v>
      </c>
      <c r="M52" s="121">
        <v>485</v>
      </c>
      <c r="N52" s="118"/>
    </row>
    <row r="53" spans="1:14" ht="12.75">
      <c r="A53">
        <v>180829.27116253454</v>
      </c>
      <c r="B53">
        <v>171869.52932926774</v>
      </c>
      <c r="C53">
        <v>176767.22360578508</v>
      </c>
      <c r="D53">
        <v>172117.04587695637</v>
      </c>
      <c r="E53" s="39" t="s">
        <v>75</v>
      </c>
      <c r="F53" s="39" t="s">
        <v>45</v>
      </c>
      <c r="G53" s="120">
        <v>733331.5432271515</v>
      </c>
      <c r="H53" s="104">
        <v>697021</v>
      </c>
      <c r="I53" s="104">
        <v>69702.1</v>
      </c>
      <c r="J53" s="104">
        <v>766723.1</v>
      </c>
      <c r="K53" s="120">
        <v>650451</v>
      </c>
      <c r="L53" s="120">
        <v>123688</v>
      </c>
      <c r="M53" s="121">
        <v>8214</v>
      </c>
      <c r="N53" s="118"/>
    </row>
    <row r="54" spans="1:14" ht="12.75">
      <c r="A54">
        <v>30318.130535476277</v>
      </c>
      <c r="B54">
        <v>30423.90301931938</v>
      </c>
      <c r="C54">
        <v>31341.743104610177</v>
      </c>
      <c r="D54">
        <v>30533.118888375528</v>
      </c>
      <c r="E54" s="39" t="s">
        <v>76</v>
      </c>
      <c r="F54" s="39" t="s">
        <v>46</v>
      </c>
      <c r="G54" s="120">
        <v>124779.60392226827</v>
      </c>
      <c r="H54" s="104">
        <v>115871</v>
      </c>
      <c r="I54" s="104">
        <v>11587.1</v>
      </c>
      <c r="J54" s="104">
        <v>127458.1</v>
      </c>
      <c r="K54" s="120">
        <v>94717</v>
      </c>
      <c r="L54" s="120">
        <v>31984</v>
      </c>
      <c r="M54" s="121">
        <v>0</v>
      </c>
      <c r="N54" s="118"/>
    </row>
    <row r="55" spans="1:14" ht="12.75">
      <c r="A55">
        <v>60744.38703665036</v>
      </c>
      <c r="B55">
        <v>56757.57494755002</v>
      </c>
      <c r="C55">
        <v>58283.52643959007</v>
      </c>
      <c r="D55">
        <v>56790.811815450885</v>
      </c>
      <c r="E55" s="39" t="s">
        <v>77</v>
      </c>
      <c r="F55" s="39" t="s">
        <v>47</v>
      </c>
      <c r="G55" s="120">
        <v>250215.64152589938</v>
      </c>
      <c r="H55" s="104">
        <v>247150</v>
      </c>
      <c r="I55" s="104">
        <v>24715</v>
      </c>
      <c r="J55" s="104">
        <v>271865</v>
      </c>
      <c r="K55" s="120">
        <v>219921</v>
      </c>
      <c r="L55" s="120">
        <v>52161</v>
      </c>
      <c r="M55" s="121">
        <v>926</v>
      </c>
      <c r="N55" s="118"/>
    </row>
    <row r="56" spans="1:14" ht="12.75">
      <c r="A56">
        <v>27553.969907148054</v>
      </c>
      <c r="B56">
        <v>27951.252661758892</v>
      </c>
      <c r="C56">
        <v>28476.87865872646</v>
      </c>
      <c r="D56">
        <v>27006.587787684613</v>
      </c>
      <c r="E56" s="39" t="s">
        <v>78</v>
      </c>
      <c r="F56" s="39" t="s">
        <v>48</v>
      </c>
      <c r="G56" s="120">
        <v>113678.23027912395</v>
      </c>
      <c r="H56" s="104">
        <v>99848</v>
      </c>
      <c r="I56" s="104">
        <v>9984.8</v>
      </c>
      <c r="J56" s="104">
        <v>109832.8</v>
      </c>
      <c r="K56" s="120">
        <v>80171</v>
      </c>
      <c r="L56" s="120">
        <v>29003</v>
      </c>
      <c r="M56" s="121">
        <v>3</v>
      </c>
      <c r="N56" s="118"/>
    </row>
    <row r="57" spans="1:14" ht="12.75">
      <c r="A57">
        <v>46926.63445879351</v>
      </c>
      <c r="B57">
        <v>46372.20249885863</v>
      </c>
      <c r="C57">
        <v>47686.50839561972</v>
      </c>
      <c r="D57">
        <v>46405.79402136978</v>
      </c>
      <c r="E57" s="39" t="s">
        <v>79</v>
      </c>
      <c r="F57" s="39" t="s">
        <v>49</v>
      </c>
      <c r="G57" s="120">
        <v>191580.43163541085</v>
      </c>
      <c r="H57" s="104">
        <v>181571</v>
      </c>
      <c r="I57" s="104">
        <v>18157.1</v>
      </c>
      <c r="J57" s="104">
        <v>199728.1</v>
      </c>
      <c r="K57" s="120">
        <v>178878</v>
      </c>
      <c r="L57" s="120">
        <v>21895</v>
      </c>
      <c r="M57" s="121">
        <v>1327</v>
      </c>
      <c r="N57" s="118"/>
    </row>
    <row r="58" spans="1:14" ht="12.75">
      <c r="A58">
        <v>30809.476133258653</v>
      </c>
      <c r="B58">
        <v>28306.95729605008</v>
      </c>
      <c r="C58">
        <v>28918.337025721426</v>
      </c>
      <c r="D58">
        <v>28032.001935829867</v>
      </c>
      <c r="E58" s="39" t="s">
        <v>80</v>
      </c>
      <c r="F58" s="39" t="s">
        <v>50</v>
      </c>
      <c r="G58" s="120">
        <v>126914.0182413864</v>
      </c>
      <c r="H58" s="104">
        <v>120443</v>
      </c>
      <c r="I58" s="104">
        <v>12044.3</v>
      </c>
      <c r="J58" s="104">
        <v>132487.3</v>
      </c>
      <c r="K58" s="120">
        <v>107044</v>
      </c>
      <c r="L58" s="120">
        <v>25291</v>
      </c>
      <c r="M58" s="121">
        <v>4</v>
      </c>
      <c r="N58" s="118"/>
    </row>
    <row r="59" spans="1:14" ht="12.75">
      <c r="A59">
        <v>372090.3932359047</v>
      </c>
      <c r="B59">
        <v>339282.5078379683</v>
      </c>
      <c r="C59">
        <v>349466.6251179755</v>
      </c>
      <c r="D59">
        <v>340733.35389179894</v>
      </c>
      <c r="E59" s="39" t="s">
        <v>81</v>
      </c>
      <c r="F59" s="39" t="s">
        <v>51</v>
      </c>
      <c r="G59" s="120">
        <v>1413711.1912932876</v>
      </c>
      <c r="H59" s="104">
        <v>1146443</v>
      </c>
      <c r="I59" s="104">
        <v>114644.3</v>
      </c>
      <c r="J59" s="104">
        <v>1261087.3</v>
      </c>
      <c r="K59" s="120">
        <v>986982</v>
      </c>
      <c r="L59" s="120">
        <v>269838</v>
      </c>
      <c r="M59" s="121">
        <v>3491</v>
      </c>
      <c r="N59" s="118"/>
    </row>
    <row r="60" spans="1:14" ht="12.75">
      <c r="A60">
        <v>59398.771960872975</v>
      </c>
      <c r="B60">
        <v>54609.411785205826</v>
      </c>
      <c r="C60">
        <v>55994.525241080875</v>
      </c>
      <c r="D60">
        <v>54496.53504246802</v>
      </c>
      <c r="E60" s="39" t="s">
        <v>82</v>
      </c>
      <c r="F60" s="39" t="s">
        <v>52</v>
      </c>
      <c r="G60" s="120">
        <v>243411.9276931744</v>
      </c>
      <c r="H60" s="104">
        <v>203164</v>
      </c>
      <c r="I60" s="104">
        <v>20316.4</v>
      </c>
      <c r="J60" s="104">
        <v>223480.4</v>
      </c>
      <c r="K60" s="120">
        <v>182014</v>
      </c>
      <c r="L60" s="120">
        <v>41376</v>
      </c>
      <c r="M60" s="121">
        <v>220</v>
      </c>
      <c r="N60" s="118"/>
    </row>
    <row r="61" spans="1:14" ht="12.75">
      <c r="A61">
        <v>90271.44889463729</v>
      </c>
      <c r="B61">
        <v>84214.0124355207</v>
      </c>
      <c r="C61">
        <v>86275.74379497365</v>
      </c>
      <c r="D61">
        <v>83591.7369531561</v>
      </c>
      <c r="E61" s="39" t="s">
        <v>83</v>
      </c>
      <c r="F61" s="39" t="s">
        <v>53</v>
      </c>
      <c r="G61" s="120">
        <v>370591.7202138344</v>
      </c>
      <c r="H61" s="104">
        <v>320369</v>
      </c>
      <c r="I61" s="104">
        <v>32036.9</v>
      </c>
      <c r="J61" s="104">
        <v>352405.9</v>
      </c>
      <c r="K61" s="120">
        <v>262721</v>
      </c>
      <c r="L61" s="120">
        <v>89962</v>
      </c>
      <c r="M61" s="121">
        <v>242</v>
      </c>
      <c r="N61" s="118"/>
    </row>
    <row r="62" spans="1:14" ht="12.75">
      <c r="A62">
        <v>29410.732564477486</v>
      </c>
      <c r="B62">
        <v>29378.008888602162</v>
      </c>
      <c r="C62">
        <v>30237.53438961256</v>
      </c>
      <c r="D62">
        <v>29406.95922375295</v>
      </c>
      <c r="E62" s="39" t="s">
        <v>84</v>
      </c>
      <c r="F62" s="39" t="s">
        <v>54</v>
      </c>
      <c r="G62" s="120">
        <v>122049.13062356503</v>
      </c>
      <c r="H62" s="104">
        <v>110743</v>
      </c>
      <c r="I62" s="104">
        <v>11074.3</v>
      </c>
      <c r="J62" s="104">
        <v>121817.3</v>
      </c>
      <c r="K62" s="120">
        <v>98763</v>
      </c>
      <c r="L62" s="120">
        <v>16641</v>
      </c>
      <c r="M62" s="121">
        <v>54</v>
      </c>
      <c r="N62" s="118"/>
    </row>
    <row r="63" spans="1:14" ht="12.75">
      <c r="A63">
        <v>57327.23846625701</v>
      </c>
      <c r="B63">
        <v>54843.04803946352</v>
      </c>
      <c r="C63">
        <v>56497.21597718479</v>
      </c>
      <c r="D63">
        <v>55003.328792747416</v>
      </c>
      <c r="E63" s="39" t="s">
        <v>85</v>
      </c>
      <c r="F63" s="39" t="s">
        <v>55</v>
      </c>
      <c r="G63" s="120">
        <v>235182.94964821095</v>
      </c>
      <c r="H63" s="104">
        <v>220000</v>
      </c>
      <c r="I63" s="104">
        <v>22000</v>
      </c>
      <c r="J63" s="104">
        <v>242000</v>
      </c>
      <c r="K63" s="120">
        <v>200829</v>
      </c>
      <c r="L63" s="120">
        <v>41166</v>
      </c>
      <c r="M63" s="121">
        <v>162</v>
      </c>
      <c r="N63" s="118"/>
    </row>
    <row r="64" spans="1:14" ht="12.75">
      <c r="A64">
        <v>42137.9324771768</v>
      </c>
      <c r="B64">
        <v>41947.98938452586</v>
      </c>
      <c r="C64">
        <v>42720.83340368957</v>
      </c>
      <c r="D64">
        <v>41159.79976880181</v>
      </c>
      <c r="E64" s="39" t="s">
        <v>86</v>
      </c>
      <c r="F64" s="39" t="s">
        <v>56</v>
      </c>
      <c r="G64" s="120">
        <v>173791.64593684743</v>
      </c>
      <c r="H64" s="104">
        <v>150676</v>
      </c>
      <c r="I64" s="104">
        <v>15067.6</v>
      </c>
      <c r="J64" s="104">
        <v>165743.6</v>
      </c>
      <c r="K64" s="120">
        <v>135783</v>
      </c>
      <c r="L64" s="120">
        <v>29886</v>
      </c>
      <c r="M64" s="121">
        <v>498</v>
      </c>
      <c r="N64" s="118"/>
    </row>
    <row r="65" spans="1:14" ht="12.75">
      <c r="A65">
        <v>32922.71184710144</v>
      </c>
      <c r="B65">
        <v>31132.24964037404</v>
      </c>
      <c r="C65">
        <v>31926.377158198105</v>
      </c>
      <c r="D65">
        <v>31045.168926471128</v>
      </c>
      <c r="E65" s="39" t="s">
        <v>87</v>
      </c>
      <c r="F65" s="39" t="s">
        <v>57</v>
      </c>
      <c r="G65" s="120">
        <f>136376.528364145+0.07</f>
        <v>136376.598364145</v>
      </c>
      <c r="H65" s="104">
        <v>131023</v>
      </c>
      <c r="I65" s="104">
        <v>13102.3</v>
      </c>
      <c r="J65" s="104">
        <v>144125.3</v>
      </c>
      <c r="K65" s="120">
        <v>120685</v>
      </c>
      <c r="L65" s="120">
        <v>22895</v>
      </c>
      <c r="M65" s="121">
        <v>17</v>
      </c>
      <c r="N65" s="118"/>
    </row>
    <row r="67" ht="12.75">
      <c r="G67" t="s">
        <v>219</v>
      </c>
    </row>
    <row r="68" spans="1:13" ht="51">
      <c r="A68" s="40" t="s">
        <v>186</v>
      </c>
      <c r="E68" s="19"/>
      <c r="F68" s="56" t="s">
        <v>88</v>
      </c>
      <c r="G68" s="56" t="s">
        <v>186</v>
      </c>
      <c r="H68" s="56" t="s">
        <v>187</v>
      </c>
      <c r="I68" s="56" t="s">
        <v>191</v>
      </c>
      <c r="J68" s="56" t="s">
        <v>192</v>
      </c>
      <c r="K68" s="56" t="s">
        <v>188</v>
      </c>
      <c r="L68" s="56" t="s">
        <v>189</v>
      </c>
      <c r="M68" s="56" t="s">
        <v>218</v>
      </c>
    </row>
    <row r="69" spans="1:13" ht="11.25" customHeight="1" thickBot="1">
      <c r="A69" s="42" t="s">
        <v>182</v>
      </c>
      <c r="B69" s="43" t="s">
        <v>183</v>
      </c>
      <c r="C69" s="43" t="s">
        <v>184</v>
      </c>
      <c r="D69" s="44" t="s">
        <v>185</v>
      </c>
      <c r="E69" s="75">
        <v>1</v>
      </c>
      <c r="F69" s="75">
        <v>2</v>
      </c>
      <c r="G69" s="75">
        <v>3</v>
      </c>
      <c r="H69" s="75">
        <v>4</v>
      </c>
      <c r="I69" s="75">
        <v>5</v>
      </c>
      <c r="J69" s="75">
        <v>6</v>
      </c>
      <c r="K69" s="75">
        <v>7</v>
      </c>
      <c r="L69" s="75">
        <v>8</v>
      </c>
      <c r="M69" s="75">
        <v>9</v>
      </c>
    </row>
    <row r="70" spans="1:14" ht="14.25" thickBot="1" thickTop="1">
      <c r="A70" s="45">
        <f>SUM(A71:A98)</f>
        <v>181676.2429929478</v>
      </c>
      <c r="B70" s="46">
        <f>SUM(B71:B98)</f>
        <v>151666.83072309446</v>
      </c>
      <c r="C70" s="46">
        <f>SUM(C71:C98)</f>
        <v>158884.66727114096</v>
      </c>
      <c r="D70" s="47">
        <f>SUM(D71:D98)</f>
        <v>157524.5202080064</v>
      </c>
      <c r="E70" s="61"/>
      <c r="F70" s="81" t="s">
        <v>19</v>
      </c>
      <c r="G70" s="130">
        <f>SUM(G71:G98)</f>
        <v>507448.9970139779</v>
      </c>
      <c r="H70" s="82">
        <f aca="true" t="shared" si="2" ref="H70:M70">SUM(H71:H98)</f>
        <v>482920</v>
      </c>
      <c r="I70" s="82">
        <f t="shared" si="2"/>
        <v>48292</v>
      </c>
      <c r="J70" s="82">
        <f t="shared" si="2"/>
        <v>531212</v>
      </c>
      <c r="K70" s="82">
        <f t="shared" si="2"/>
        <v>393836</v>
      </c>
      <c r="L70" s="82">
        <f t="shared" si="2"/>
        <v>148225</v>
      </c>
      <c r="M70" s="82">
        <f t="shared" si="2"/>
        <v>11330</v>
      </c>
      <c r="N70" s="37"/>
    </row>
    <row r="71" spans="1:16" ht="13.5" thickTop="1">
      <c r="A71" s="48">
        <v>5947.331537965259</v>
      </c>
      <c r="B71" s="49">
        <v>6005.0614355458365</v>
      </c>
      <c r="C71" s="50">
        <v>6074.154434736833</v>
      </c>
      <c r="D71" s="51">
        <v>6098.757883540986</v>
      </c>
      <c r="E71" s="60" t="s">
        <v>21</v>
      </c>
      <c r="F71" s="60" t="s">
        <v>30</v>
      </c>
      <c r="G71" s="124">
        <v>18566</v>
      </c>
      <c r="H71" s="127">
        <v>17380</v>
      </c>
      <c r="I71" s="124">
        <v>1738</v>
      </c>
      <c r="J71" s="124">
        <v>19118</v>
      </c>
      <c r="K71" s="124">
        <v>10550</v>
      </c>
      <c r="L71" s="127">
        <v>8570</v>
      </c>
      <c r="M71" s="128">
        <v>27</v>
      </c>
      <c r="N71" s="118"/>
      <c r="P71" s="57">
        <v>0</v>
      </c>
    </row>
    <row r="72" spans="1:16" ht="12.75">
      <c r="A72" s="48">
        <v>6515.8967276891735</v>
      </c>
      <c r="B72" s="49">
        <v>6884.994024099805</v>
      </c>
      <c r="C72" s="50">
        <v>7001.5022022388175</v>
      </c>
      <c r="D72" s="51">
        <v>7022.741549331556</v>
      </c>
      <c r="E72" s="39" t="s">
        <v>22</v>
      </c>
      <c r="F72" s="39" t="s">
        <v>31</v>
      </c>
      <c r="G72" s="120">
        <v>22075</v>
      </c>
      <c r="H72" s="122">
        <v>21394</v>
      </c>
      <c r="I72" s="120">
        <v>2139.4</v>
      </c>
      <c r="J72" s="120">
        <v>23533.4</v>
      </c>
      <c r="K72" s="120">
        <v>15785</v>
      </c>
      <c r="L72" s="122">
        <v>7990</v>
      </c>
      <c r="M72" s="123">
        <v>324</v>
      </c>
      <c r="N72" s="118"/>
      <c r="P72" s="57">
        <v>37</v>
      </c>
    </row>
    <row r="73" spans="1:16" ht="12.75">
      <c r="A73" s="48">
        <v>11073.784540976005</v>
      </c>
      <c r="B73" s="49">
        <v>9406.655937639294</v>
      </c>
      <c r="C73" s="50">
        <v>9826.244479728884</v>
      </c>
      <c r="D73" s="51">
        <v>9805.833774128296</v>
      </c>
      <c r="E73" s="39" t="s">
        <v>23</v>
      </c>
      <c r="F73" s="39" t="s">
        <v>32</v>
      </c>
      <c r="G73" s="120">
        <v>30804</v>
      </c>
      <c r="H73" s="122">
        <v>30740</v>
      </c>
      <c r="I73" s="120">
        <v>3074</v>
      </c>
      <c r="J73" s="120">
        <v>33814</v>
      </c>
      <c r="K73" s="120">
        <v>27111</v>
      </c>
      <c r="L73" s="122">
        <v>6920</v>
      </c>
      <c r="M73" s="123">
        <v>321</v>
      </c>
      <c r="N73" s="118"/>
      <c r="P73" s="57">
        <v>0</v>
      </c>
    </row>
    <row r="74" spans="1:16" ht="12.75">
      <c r="A74" s="48">
        <v>6593.642039384693</v>
      </c>
      <c r="B74" s="49">
        <v>4967.102401965361</v>
      </c>
      <c r="C74" s="50">
        <v>5186.809588087322</v>
      </c>
      <c r="D74" s="51">
        <v>5170.409278243002</v>
      </c>
      <c r="E74" s="39" t="s">
        <v>24</v>
      </c>
      <c r="F74" s="39" t="s">
        <v>33</v>
      </c>
      <c r="G74" s="120">
        <v>17514.742301896462</v>
      </c>
      <c r="H74" s="122">
        <v>16589</v>
      </c>
      <c r="I74" s="120">
        <v>1658.9</v>
      </c>
      <c r="J74" s="120">
        <v>18247.9</v>
      </c>
      <c r="K74" s="120">
        <v>15067</v>
      </c>
      <c r="L74" s="122">
        <v>3157</v>
      </c>
      <c r="M74" s="123">
        <v>14</v>
      </c>
      <c r="N74" s="118"/>
      <c r="P74" s="57">
        <v>0</v>
      </c>
    </row>
    <row r="75" spans="1:16" ht="12.75">
      <c r="A75" s="48">
        <v>2763.4922855344266</v>
      </c>
      <c r="B75" s="49">
        <v>2311.406443275843</v>
      </c>
      <c r="C75" s="50">
        <v>2450.5458629930986</v>
      </c>
      <c r="D75" s="51">
        <v>2400.363147745361</v>
      </c>
      <c r="E75" s="39" t="s">
        <v>25</v>
      </c>
      <c r="F75" s="39" t="s">
        <v>34</v>
      </c>
      <c r="G75" s="120">
        <v>8297.85611293959</v>
      </c>
      <c r="H75" s="122">
        <v>7414</v>
      </c>
      <c r="I75" s="120">
        <v>741.4</v>
      </c>
      <c r="J75" s="120">
        <v>8155.4</v>
      </c>
      <c r="K75" s="120">
        <v>6273</v>
      </c>
      <c r="L75" s="122">
        <v>1930</v>
      </c>
      <c r="M75" s="123">
        <v>47</v>
      </c>
      <c r="N75" s="118"/>
      <c r="P75" s="57">
        <v>0</v>
      </c>
    </row>
    <row r="76" spans="1:16" ht="12.75">
      <c r="A76" s="48">
        <v>3098.731851998215</v>
      </c>
      <c r="B76" s="49">
        <v>3295.547105204132</v>
      </c>
      <c r="C76" s="50">
        <v>3457.1239398307525</v>
      </c>
      <c r="D76" s="51">
        <v>3466.7402338369125</v>
      </c>
      <c r="E76" s="39" t="s">
        <v>26</v>
      </c>
      <c r="F76" s="39" t="s">
        <v>35</v>
      </c>
      <c r="G76" s="120">
        <v>11405.663650108847</v>
      </c>
      <c r="H76" s="122">
        <v>11295</v>
      </c>
      <c r="I76" s="120">
        <v>1129.5</v>
      </c>
      <c r="J76" s="120">
        <v>12424.5</v>
      </c>
      <c r="K76" s="120">
        <v>10309</v>
      </c>
      <c r="L76" s="122">
        <v>2116</v>
      </c>
      <c r="M76" s="123">
        <v>0</v>
      </c>
      <c r="N76" s="118"/>
      <c r="P76" s="57">
        <v>0</v>
      </c>
    </row>
    <row r="77" spans="1:16" ht="12.75">
      <c r="A77" s="48">
        <v>2420.1132337602576</v>
      </c>
      <c r="B77" s="49">
        <v>2365.1740157530476</v>
      </c>
      <c r="C77" s="50">
        <v>2406.032863812484</v>
      </c>
      <c r="D77" s="51">
        <v>2408.0907975767577</v>
      </c>
      <c r="E77" s="39" t="s">
        <v>27</v>
      </c>
      <c r="F77" s="39" t="s">
        <v>36</v>
      </c>
      <c r="G77" s="120">
        <v>8217.717439081325</v>
      </c>
      <c r="H77" s="122">
        <v>8150</v>
      </c>
      <c r="I77" s="120">
        <v>815</v>
      </c>
      <c r="J77" s="120">
        <v>8965</v>
      </c>
      <c r="K77" s="120">
        <v>8649</v>
      </c>
      <c r="L77" s="122">
        <v>352</v>
      </c>
      <c r="M77" s="123">
        <v>10</v>
      </c>
      <c r="N77" s="118"/>
      <c r="P77" s="57">
        <v>10</v>
      </c>
    </row>
    <row r="78" spans="1:16" ht="12.75">
      <c r="A78" s="48">
        <v>3894.747203206627</v>
      </c>
      <c r="B78" s="49">
        <v>3725.4552774128997</v>
      </c>
      <c r="C78" s="50">
        <v>3899.97247986429</v>
      </c>
      <c r="D78" s="51">
        <v>3796.6573923723354</v>
      </c>
      <c r="E78" s="39" t="s">
        <v>28</v>
      </c>
      <c r="F78" s="39" t="s">
        <v>37</v>
      </c>
      <c r="G78" s="120">
        <v>11849.737642380132</v>
      </c>
      <c r="H78" s="122">
        <v>11872</v>
      </c>
      <c r="I78" s="120">
        <v>1187.2</v>
      </c>
      <c r="J78" s="120">
        <v>13059.2</v>
      </c>
      <c r="K78" s="120">
        <v>10136</v>
      </c>
      <c r="L78" s="122">
        <v>3087</v>
      </c>
      <c r="M78" s="123">
        <v>255</v>
      </c>
      <c r="N78" s="118"/>
      <c r="P78" s="57">
        <v>0</v>
      </c>
    </row>
    <row r="79" spans="1:16" ht="12.75">
      <c r="A79" s="48">
        <v>2891.093802213216</v>
      </c>
      <c r="B79" s="49">
        <v>2927.2918872251157</v>
      </c>
      <c r="C79" s="50">
        <v>3048.04839765045</v>
      </c>
      <c r="D79" s="51">
        <v>3031.576126441124</v>
      </c>
      <c r="E79" s="39" t="s">
        <v>29</v>
      </c>
      <c r="F79" s="39" t="s">
        <v>38</v>
      </c>
      <c r="G79" s="120">
        <v>8919.91296732901</v>
      </c>
      <c r="H79" s="122">
        <v>8805</v>
      </c>
      <c r="I79" s="120">
        <v>880.5</v>
      </c>
      <c r="J79" s="120">
        <v>9685.5</v>
      </c>
      <c r="K79" s="120">
        <v>6174</v>
      </c>
      <c r="L79" s="122">
        <v>3520</v>
      </c>
      <c r="M79" s="123">
        <v>0</v>
      </c>
      <c r="N79" s="118"/>
      <c r="P79" s="57">
        <v>0</v>
      </c>
    </row>
    <row r="80" spans="1:16" ht="12.75">
      <c r="A80" s="48">
        <v>3208.019824667344</v>
      </c>
      <c r="B80" s="49">
        <v>2994.7712310018424</v>
      </c>
      <c r="C80" s="50">
        <v>3071.368561968535</v>
      </c>
      <c r="D80" s="51">
        <v>3103.945258985725</v>
      </c>
      <c r="E80" s="39" t="s">
        <v>69</v>
      </c>
      <c r="F80" s="39" t="s">
        <v>39</v>
      </c>
      <c r="G80" s="120">
        <v>10247.59154306964</v>
      </c>
      <c r="H80" s="122">
        <v>9920</v>
      </c>
      <c r="I80" s="120">
        <v>992</v>
      </c>
      <c r="J80" s="120">
        <v>10912</v>
      </c>
      <c r="K80" s="120">
        <v>4971</v>
      </c>
      <c r="L80" s="122">
        <v>5993</v>
      </c>
      <c r="M80" s="123">
        <v>48</v>
      </c>
      <c r="N80" s="118"/>
      <c r="P80" s="57">
        <v>2</v>
      </c>
    </row>
    <row r="81" spans="1:16" ht="12.75">
      <c r="A81" s="48">
        <v>5438.842682059847</v>
      </c>
      <c r="B81" s="49">
        <v>3959.296054797845</v>
      </c>
      <c r="C81" s="50">
        <v>4136.618054922466</v>
      </c>
      <c r="D81" s="51">
        <v>4144.804453813936</v>
      </c>
      <c r="E81" s="39" t="s">
        <v>70</v>
      </c>
      <c r="F81" s="39" t="s">
        <v>40</v>
      </c>
      <c r="G81" s="120">
        <v>14422.250517571447</v>
      </c>
      <c r="H81" s="122">
        <v>14516</v>
      </c>
      <c r="I81" s="120">
        <v>1451.6</v>
      </c>
      <c r="J81" s="120">
        <v>15967.6</v>
      </c>
      <c r="K81" s="120">
        <v>12560</v>
      </c>
      <c r="L81" s="122">
        <v>3533</v>
      </c>
      <c r="M81" s="123">
        <v>197</v>
      </c>
      <c r="N81" s="118"/>
      <c r="P81" s="57">
        <v>8</v>
      </c>
    </row>
    <row r="82" spans="1:16" ht="12.75">
      <c r="A82" s="48">
        <v>4077.349255477576</v>
      </c>
      <c r="B82" s="49">
        <v>3535.1023415149184</v>
      </c>
      <c r="C82" s="50">
        <v>3519.134790451101</v>
      </c>
      <c r="D82" s="51">
        <v>3568.777846654434</v>
      </c>
      <c r="E82" s="39" t="s">
        <v>71</v>
      </c>
      <c r="F82" s="39" t="s">
        <v>41</v>
      </c>
      <c r="G82" s="120">
        <v>12770.100659903073</v>
      </c>
      <c r="H82" s="122">
        <v>12962</v>
      </c>
      <c r="I82" s="120">
        <v>1296.2</v>
      </c>
      <c r="J82" s="120">
        <v>14258.2</v>
      </c>
      <c r="K82" s="120">
        <v>12244</v>
      </c>
      <c r="L82" s="122">
        <v>2030</v>
      </c>
      <c r="M82" s="123">
        <v>21</v>
      </c>
      <c r="N82" s="118"/>
      <c r="P82" s="57">
        <v>0</v>
      </c>
    </row>
    <row r="83" spans="1:16" ht="12.75">
      <c r="A83" s="48">
        <v>5525.188025687838</v>
      </c>
      <c r="B83" s="49">
        <v>5070.454204581258</v>
      </c>
      <c r="C83" s="50">
        <v>5388.071697333684</v>
      </c>
      <c r="D83" s="51">
        <v>5352.9527537163485</v>
      </c>
      <c r="E83" s="39" t="s">
        <v>72</v>
      </c>
      <c r="F83" s="39" t="s">
        <v>42</v>
      </c>
      <c r="G83" s="120">
        <v>15505.218656667093</v>
      </c>
      <c r="H83" s="122">
        <v>15542</v>
      </c>
      <c r="I83" s="120">
        <v>1554.2</v>
      </c>
      <c r="J83" s="120">
        <v>17096.2</v>
      </c>
      <c r="K83" s="120">
        <v>8025</v>
      </c>
      <c r="L83" s="122">
        <v>9080</v>
      </c>
      <c r="M83" s="123">
        <v>0</v>
      </c>
      <c r="N83" s="118"/>
      <c r="P83" s="57">
        <v>0</v>
      </c>
    </row>
    <row r="84" spans="1:16" ht="12.75">
      <c r="A84" s="48">
        <v>3128.4552452431294</v>
      </c>
      <c r="B84" s="49">
        <v>2571.88443453314</v>
      </c>
      <c r="C84" s="50">
        <v>2764.8302168549844</v>
      </c>
      <c r="D84" s="51">
        <v>2769.080550436611</v>
      </c>
      <c r="E84" s="39" t="s">
        <v>73</v>
      </c>
      <c r="F84" s="39" t="s">
        <v>43</v>
      </c>
      <c r="G84" s="120">
        <v>8740.641923235371</v>
      </c>
      <c r="H84" s="122">
        <v>8288</v>
      </c>
      <c r="I84" s="120">
        <v>828.8</v>
      </c>
      <c r="J84" s="120">
        <v>9116.8</v>
      </c>
      <c r="K84" s="120">
        <v>5795</v>
      </c>
      <c r="L84" s="122">
        <v>3862</v>
      </c>
      <c r="M84" s="123">
        <v>0</v>
      </c>
      <c r="N84" s="118"/>
      <c r="P84" s="57">
        <v>8</v>
      </c>
    </row>
    <row r="85" spans="1:16" ht="12.75">
      <c r="A85" s="48">
        <v>8898.640782707393</v>
      </c>
      <c r="B85" s="49">
        <v>6319.765417038602</v>
      </c>
      <c r="C85" s="50">
        <v>6651.000446233986</v>
      </c>
      <c r="D85" s="51">
        <v>6703.790202297077</v>
      </c>
      <c r="E85" s="39" t="s">
        <v>74</v>
      </c>
      <c r="F85" s="39" t="s">
        <v>44</v>
      </c>
      <c r="G85" s="120">
        <v>22258.136518068575</v>
      </c>
      <c r="H85" s="122">
        <v>20284</v>
      </c>
      <c r="I85" s="120">
        <v>2028.4</v>
      </c>
      <c r="J85" s="120">
        <v>22312.4</v>
      </c>
      <c r="K85" s="120">
        <v>17583</v>
      </c>
      <c r="L85" s="122">
        <v>4975</v>
      </c>
      <c r="M85" s="123">
        <v>260</v>
      </c>
      <c r="N85" s="118"/>
      <c r="P85" s="57">
        <v>0</v>
      </c>
    </row>
    <row r="86" spans="1:16" ht="12.75">
      <c r="A86" s="48">
        <v>15999.99291365373</v>
      </c>
      <c r="B86" s="49">
        <v>13625.60534330967</v>
      </c>
      <c r="C86" s="50">
        <v>14553.937905615063</v>
      </c>
      <c r="D86" s="51">
        <v>14278.50928961056</v>
      </c>
      <c r="E86" s="39" t="s">
        <v>75</v>
      </c>
      <c r="F86" s="39" t="s">
        <v>45</v>
      </c>
      <c r="G86" s="120">
        <v>44933.467468086616</v>
      </c>
      <c r="H86" s="122">
        <v>45615</v>
      </c>
      <c r="I86" s="120">
        <v>4561.5</v>
      </c>
      <c r="J86" s="120">
        <v>50176.5</v>
      </c>
      <c r="K86" s="120">
        <v>52874</v>
      </c>
      <c r="L86" s="122">
        <v>5148</v>
      </c>
      <c r="M86" s="123">
        <v>7904</v>
      </c>
      <c r="N86" s="118"/>
      <c r="P86" s="57">
        <v>0</v>
      </c>
    </row>
    <row r="87" spans="1:16" ht="12.75">
      <c r="A87" s="48">
        <v>2443.5638596019635</v>
      </c>
      <c r="B87" s="49">
        <v>2571.06164166686</v>
      </c>
      <c r="C87" s="50">
        <v>2510.554269972855</v>
      </c>
      <c r="D87" s="51">
        <v>2564.1439388626295</v>
      </c>
      <c r="E87" s="39" t="s">
        <v>76</v>
      </c>
      <c r="F87" s="39" t="s">
        <v>46</v>
      </c>
      <c r="G87" s="120">
        <v>8577.990510790629</v>
      </c>
      <c r="H87" s="122">
        <v>8017</v>
      </c>
      <c r="I87" s="120">
        <v>801.7</v>
      </c>
      <c r="J87" s="120">
        <v>8818.7</v>
      </c>
      <c r="K87" s="120">
        <v>4799</v>
      </c>
      <c r="L87" s="122">
        <v>4052</v>
      </c>
      <c r="M87" s="123">
        <v>33</v>
      </c>
      <c r="N87" s="118"/>
      <c r="P87" s="57">
        <v>0</v>
      </c>
    </row>
    <row r="88" spans="1:16" ht="12.75">
      <c r="A88" s="48">
        <v>4997.168779777473</v>
      </c>
      <c r="B88" s="49">
        <v>4582.430586060659</v>
      </c>
      <c r="C88" s="50">
        <v>4619.914386020847</v>
      </c>
      <c r="D88" s="51">
        <v>4600.330125184479</v>
      </c>
      <c r="E88" s="39" t="s">
        <v>77</v>
      </c>
      <c r="F88" s="39" t="s">
        <v>47</v>
      </c>
      <c r="G88" s="120">
        <v>15398.408823264255</v>
      </c>
      <c r="H88" s="122">
        <v>15358</v>
      </c>
      <c r="I88" s="120">
        <v>1535.8</v>
      </c>
      <c r="J88" s="120">
        <v>16893.8</v>
      </c>
      <c r="K88" s="120">
        <v>12466</v>
      </c>
      <c r="L88" s="122">
        <v>4517</v>
      </c>
      <c r="M88" s="123">
        <v>388</v>
      </c>
      <c r="N88" s="118"/>
      <c r="P88" s="57">
        <v>0</v>
      </c>
    </row>
    <row r="89" spans="1:16" ht="12.75">
      <c r="A89" s="48">
        <v>3147.2739440974833</v>
      </c>
      <c r="B89" s="49">
        <v>2446.3360944795586</v>
      </c>
      <c r="C89" s="50">
        <v>2642.1031485818976</v>
      </c>
      <c r="D89" s="51">
        <v>2535.407068845304</v>
      </c>
      <c r="E89" s="39" t="s">
        <v>78</v>
      </c>
      <c r="F89" s="39" t="s">
        <v>48</v>
      </c>
      <c r="G89" s="120">
        <v>7858.1397982816</v>
      </c>
      <c r="H89" s="122">
        <v>7325</v>
      </c>
      <c r="I89" s="120">
        <v>732.5</v>
      </c>
      <c r="J89" s="120">
        <v>8057.5</v>
      </c>
      <c r="K89" s="120">
        <v>4575</v>
      </c>
      <c r="L89" s="122">
        <v>3393</v>
      </c>
      <c r="M89" s="123">
        <v>0</v>
      </c>
      <c r="N89" s="118"/>
      <c r="P89" s="57">
        <v>0</v>
      </c>
    </row>
    <row r="90" spans="1:16" ht="12.75">
      <c r="A90" s="48">
        <v>6328.7747797389</v>
      </c>
      <c r="B90" s="49">
        <v>5034.414688955041</v>
      </c>
      <c r="C90" s="50">
        <v>5562.204863528148</v>
      </c>
      <c r="D90" s="51">
        <v>5521.521808702884</v>
      </c>
      <c r="E90" s="39" t="s">
        <v>79</v>
      </c>
      <c r="F90" s="39" t="s">
        <v>49</v>
      </c>
      <c r="G90" s="120">
        <v>16841.265007988513</v>
      </c>
      <c r="H90" s="122">
        <v>16707</v>
      </c>
      <c r="I90" s="120">
        <v>1670.7</v>
      </c>
      <c r="J90" s="120">
        <v>18377.7</v>
      </c>
      <c r="K90" s="120">
        <v>12109</v>
      </c>
      <c r="L90" s="122">
        <v>6201</v>
      </c>
      <c r="M90" s="123">
        <v>0</v>
      </c>
      <c r="N90" s="118"/>
      <c r="P90" s="57">
        <v>0</v>
      </c>
    </row>
    <row r="91" spans="1:16" ht="12.75">
      <c r="A91" s="48">
        <v>3173.775886439263</v>
      </c>
      <c r="B91" s="49">
        <v>2472.155243097315</v>
      </c>
      <c r="C91" s="50">
        <v>2590.3280210066264</v>
      </c>
      <c r="D91" s="51">
        <v>2589.223150379546</v>
      </c>
      <c r="E91" s="39" t="s">
        <v>80</v>
      </c>
      <c r="F91" s="39" t="s">
        <v>50</v>
      </c>
      <c r="G91" s="120">
        <v>8629.671738427285</v>
      </c>
      <c r="H91" s="122">
        <v>8615</v>
      </c>
      <c r="I91" s="120">
        <v>861.5</v>
      </c>
      <c r="J91" s="120">
        <v>9476.5</v>
      </c>
      <c r="K91" s="120">
        <v>7651</v>
      </c>
      <c r="L91" s="122">
        <v>2018</v>
      </c>
      <c r="M91" s="123">
        <v>184</v>
      </c>
      <c r="N91" s="118"/>
      <c r="P91" s="57">
        <v>1</v>
      </c>
    </row>
    <row r="92" spans="1:16" ht="12.75">
      <c r="A92" s="48">
        <v>37077.48845883889</v>
      </c>
      <c r="B92" s="49">
        <v>29096.6789768628</v>
      </c>
      <c r="C92" s="50">
        <v>30132.068743157324</v>
      </c>
      <c r="D92" s="51">
        <v>29598.49891847574</v>
      </c>
      <c r="E92" s="39" t="s">
        <v>81</v>
      </c>
      <c r="F92" s="39" t="s">
        <v>51</v>
      </c>
      <c r="G92" s="120">
        <v>96031.05485588295</v>
      </c>
      <c r="H92" s="122">
        <v>85335</v>
      </c>
      <c r="I92" s="120">
        <v>8533.5</v>
      </c>
      <c r="J92" s="120">
        <v>93868.5</v>
      </c>
      <c r="K92" s="120">
        <v>69388</v>
      </c>
      <c r="L92" s="122">
        <v>25450</v>
      </c>
      <c r="M92" s="123">
        <v>984</v>
      </c>
      <c r="N92" s="118"/>
      <c r="P92" s="57">
        <v>0</v>
      </c>
    </row>
    <row r="93" spans="1:16" ht="12.75">
      <c r="A93" s="48">
        <v>5387.477897673274</v>
      </c>
      <c r="B93" s="49">
        <v>4359.872700728124</v>
      </c>
      <c r="C93" s="50">
        <v>4575.418653756707</v>
      </c>
      <c r="D93" s="51">
        <v>4544.276364100658</v>
      </c>
      <c r="E93" s="39" t="s">
        <v>82</v>
      </c>
      <c r="F93" s="39" t="s">
        <v>52</v>
      </c>
      <c r="G93" s="120">
        <v>14741.494852834003</v>
      </c>
      <c r="H93" s="122">
        <v>12582</v>
      </c>
      <c r="I93" s="120">
        <v>1258.2</v>
      </c>
      <c r="J93" s="120">
        <v>13840.2</v>
      </c>
      <c r="K93" s="120">
        <v>7809</v>
      </c>
      <c r="L93" s="122">
        <v>5986</v>
      </c>
      <c r="M93" s="123">
        <v>0</v>
      </c>
      <c r="N93" s="118"/>
      <c r="P93" s="57">
        <v>0</v>
      </c>
    </row>
    <row r="94" spans="1:16" ht="12.75">
      <c r="A94" s="48">
        <v>10859.316861986077</v>
      </c>
      <c r="B94" s="49">
        <v>7308.995901103519</v>
      </c>
      <c r="C94" s="50">
        <v>7913.411241338228</v>
      </c>
      <c r="D94" s="51">
        <v>7720.5537300927635</v>
      </c>
      <c r="E94" s="39" t="s">
        <v>83</v>
      </c>
      <c r="F94" s="39" t="s">
        <v>53</v>
      </c>
      <c r="G94" s="120">
        <v>27024.05424101765</v>
      </c>
      <c r="H94" s="122">
        <v>24605</v>
      </c>
      <c r="I94" s="120">
        <v>2460.5</v>
      </c>
      <c r="J94" s="120">
        <v>27065.5</v>
      </c>
      <c r="K94" s="120">
        <v>13769</v>
      </c>
      <c r="L94" s="122">
        <v>13432</v>
      </c>
      <c r="M94" s="123">
        <v>124</v>
      </c>
      <c r="N94" s="118"/>
      <c r="P94" s="57">
        <v>4</v>
      </c>
    </row>
    <row r="95" spans="1:16" ht="12.75">
      <c r="A95" s="48">
        <v>2384.133303583014</v>
      </c>
      <c r="B95" s="49">
        <v>2340.3380251656895</v>
      </c>
      <c r="C95" s="50">
        <v>2371.6821522189157</v>
      </c>
      <c r="D95" s="51">
        <v>2386.8979102833255</v>
      </c>
      <c r="E95" s="39" t="s">
        <v>84</v>
      </c>
      <c r="F95" s="39" t="s">
        <v>54</v>
      </c>
      <c r="G95" s="120">
        <v>7362.486731351944</v>
      </c>
      <c r="H95" s="122">
        <v>6668</v>
      </c>
      <c r="I95" s="120">
        <v>666.8</v>
      </c>
      <c r="J95" s="120">
        <v>7334.8</v>
      </c>
      <c r="K95" s="120">
        <v>4875</v>
      </c>
      <c r="L95" s="122">
        <v>2465</v>
      </c>
      <c r="M95" s="123">
        <v>5</v>
      </c>
      <c r="N95" s="118"/>
      <c r="P95" s="57">
        <v>1</v>
      </c>
    </row>
    <row r="96" spans="1:16" ht="12.75">
      <c r="A96" s="48">
        <v>5763.698198179307</v>
      </c>
      <c r="B96" s="49">
        <v>4559.690146642484</v>
      </c>
      <c r="C96" s="50">
        <v>4749.631418224284</v>
      </c>
      <c r="D96" s="51">
        <v>4744.913003592361</v>
      </c>
      <c r="E96" s="39" t="s">
        <v>85</v>
      </c>
      <c r="F96" s="39" t="s">
        <v>55</v>
      </c>
      <c r="G96" s="120">
        <v>15715.063595980351</v>
      </c>
      <c r="H96" s="122">
        <v>15545</v>
      </c>
      <c r="I96" s="120">
        <v>1554.5</v>
      </c>
      <c r="J96" s="120">
        <v>17099.5</v>
      </c>
      <c r="K96" s="120">
        <v>13728</v>
      </c>
      <c r="L96" s="122">
        <v>3527</v>
      </c>
      <c r="M96" s="123">
        <v>174</v>
      </c>
      <c r="N96" s="118"/>
      <c r="P96" s="57">
        <v>0</v>
      </c>
    </row>
    <row r="97" spans="1:16" ht="12.75">
      <c r="A97" s="48">
        <v>5459.786906198749</v>
      </c>
      <c r="B97" s="49">
        <v>4373.17640076119</v>
      </c>
      <c r="C97" s="50">
        <v>5046.7591345086275</v>
      </c>
      <c r="D97" s="51">
        <v>4791.820465204019</v>
      </c>
      <c r="E97" s="39" t="s">
        <v>86</v>
      </c>
      <c r="F97" s="39" t="s">
        <v>56</v>
      </c>
      <c r="G97" s="120">
        <v>14045.841338288654</v>
      </c>
      <c r="H97" s="122">
        <v>12842</v>
      </c>
      <c r="I97" s="120">
        <v>1284.2</v>
      </c>
      <c r="J97" s="120">
        <v>14126.2</v>
      </c>
      <c r="K97" s="120">
        <v>10770</v>
      </c>
      <c r="L97" s="122">
        <v>3353</v>
      </c>
      <c r="M97" s="123">
        <v>7</v>
      </c>
      <c r="N97" s="118"/>
      <c r="P97" s="57">
        <v>0</v>
      </c>
    </row>
    <row r="98" spans="1:16" ht="12.75">
      <c r="A98" s="52">
        <v>3178.4621646087094</v>
      </c>
      <c r="B98" s="53">
        <v>2556.1127626726534</v>
      </c>
      <c r="C98" s="54">
        <v>2735.195316503765</v>
      </c>
      <c r="D98" s="55">
        <v>2803.9031855516623</v>
      </c>
      <c r="E98" s="39" t="s">
        <v>87</v>
      </c>
      <c r="F98" s="39" t="s">
        <v>57</v>
      </c>
      <c r="G98" s="120">
        <f>8695.59811953289-0.11</f>
        <v>8695.488119532889</v>
      </c>
      <c r="H98" s="122">
        <v>8555</v>
      </c>
      <c r="I98" s="120">
        <v>855.5</v>
      </c>
      <c r="J98" s="120">
        <v>9410.5</v>
      </c>
      <c r="K98" s="120">
        <v>7791</v>
      </c>
      <c r="L98" s="122">
        <v>1568</v>
      </c>
      <c r="M98" s="123">
        <v>3</v>
      </c>
      <c r="N98" s="118"/>
      <c r="P98" s="57">
        <v>0</v>
      </c>
    </row>
  </sheetData>
  <sheetProtection/>
  <printOptions/>
  <pageMargins left="0.75" right="0.62" top="1" bottom="1" header="0.5" footer="0.5"/>
  <pageSetup horizontalDpi="600" verticalDpi="600" orientation="landscape" paperSize="9" r:id="rId1"/>
  <headerFooter alignWithMargins="0">
    <oddHeader>&amp;CСправка по РЗОК за утвърдените от НЗОК;окончателно разпределени на изпълнителите на ПИМП и СИМП; назначени изпълнени и заплатени; остатъци и за възстановяване за 2008 година</oddHeader>
    <oddFooter>&amp;R&amp;P от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13.8515625" style="0" customWidth="1"/>
    <col min="2" max="2" width="13.28125" style="0" customWidth="1"/>
    <col min="3" max="3" width="13.140625" style="0" customWidth="1"/>
    <col min="4" max="4" width="12.7109375" style="0" bestFit="1" customWidth="1"/>
    <col min="5" max="5" width="7.8515625" style="0" customWidth="1"/>
    <col min="6" max="7" width="13.421875" style="0" customWidth="1"/>
    <col min="8" max="8" width="18.421875" style="0" customWidth="1"/>
    <col min="9" max="9" width="13.140625" style="0" customWidth="1"/>
    <col min="10" max="10" width="17.57421875" style="0" customWidth="1"/>
    <col min="11" max="11" width="17.00390625" style="0" customWidth="1"/>
    <col min="12" max="12" width="15.00390625" style="0" customWidth="1"/>
    <col min="13" max="13" width="17.421875" style="0" customWidth="1"/>
    <col min="14" max="14" width="15.28125" style="0" customWidth="1"/>
    <col min="15" max="15" width="10.140625" style="0" bestFit="1" customWidth="1"/>
    <col min="16" max="16" width="0" style="0" hidden="1" customWidth="1"/>
  </cols>
  <sheetData>
    <row r="1" ht="12.75">
      <c r="G1" t="s">
        <v>193</v>
      </c>
    </row>
    <row r="2" spans="1:13" ht="51">
      <c r="A2" s="40" t="s">
        <v>186</v>
      </c>
      <c r="B2" s="41"/>
      <c r="C2" s="41"/>
      <c r="E2" s="19"/>
      <c r="F2" s="56" t="s">
        <v>88</v>
      </c>
      <c r="G2" s="56" t="s">
        <v>186</v>
      </c>
      <c r="H2" s="56" t="s">
        <v>187</v>
      </c>
      <c r="I2" s="56" t="s">
        <v>191</v>
      </c>
      <c r="J2" s="56" t="s">
        <v>192</v>
      </c>
      <c r="K2" s="56" t="s">
        <v>20</v>
      </c>
      <c r="L2" s="56" t="s">
        <v>189</v>
      </c>
      <c r="M2" s="56" t="s">
        <v>190</v>
      </c>
    </row>
    <row r="3" spans="1:13" s="64" customFormat="1" ht="13.5" customHeight="1" thickBot="1">
      <c r="A3" s="62" t="s">
        <v>182</v>
      </c>
      <c r="B3" s="62" t="s">
        <v>183</v>
      </c>
      <c r="C3" s="62" t="s">
        <v>184</v>
      </c>
      <c r="D3" s="63" t="s">
        <v>185</v>
      </c>
      <c r="E3" s="75">
        <v>1</v>
      </c>
      <c r="F3" s="75">
        <v>2</v>
      </c>
      <c r="G3" s="75">
        <v>3</v>
      </c>
      <c r="H3" s="75">
        <v>4</v>
      </c>
      <c r="I3" s="75">
        <v>5</v>
      </c>
      <c r="J3" s="75">
        <v>6</v>
      </c>
      <c r="K3" s="75">
        <v>7</v>
      </c>
      <c r="L3" s="75">
        <v>8</v>
      </c>
      <c r="M3" s="75">
        <v>9</v>
      </c>
    </row>
    <row r="4" spans="1:15" s="74" customFormat="1" ht="14.25" thickBot="1" thickTop="1">
      <c r="A4" s="69">
        <f aca="true" t="shared" si="0" ref="A4:M4">SUM(A5:A32)</f>
        <v>15499999.99999999</v>
      </c>
      <c r="B4" s="69">
        <f t="shared" si="0"/>
        <v>16000000.000000004</v>
      </c>
      <c r="C4" s="69">
        <f t="shared" si="0"/>
        <v>17000000</v>
      </c>
      <c r="D4" s="70">
        <f t="shared" si="0"/>
        <v>16500000.000000015</v>
      </c>
      <c r="E4" s="71"/>
      <c r="F4" s="72" t="s">
        <v>19</v>
      </c>
      <c r="G4" s="73">
        <f t="shared" si="0"/>
        <v>65000000</v>
      </c>
      <c r="H4" s="73">
        <f t="shared" si="0"/>
        <v>58726432</v>
      </c>
      <c r="I4" s="73">
        <f t="shared" si="0"/>
        <v>5872643.2</v>
      </c>
      <c r="J4" s="73">
        <f t="shared" si="0"/>
        <v>64599075.20000001</v>
      </c>
      <c r="K4" s="73">
        <f t="shared" si="0"/>
        <v>58171342.21</v>
      </c>
      <c r="L4" s="73">
        <f t="shared" si="0"/>
        <v>8701114</v>
      </c>
      <c r="M4" s="73">
        <f t="shared" si="0"/>
        <v>2297666</v>
      </c>
      <c r="O4" s="102"/>
    </row>
    <row r="5" spans="1:14" ht="13.5" thickTop="1">
      <c r="A5" s="66">
        <v>629375.6917769276</v>
      </c>
      <c r="B5" s="66">
        <v>662540.1923439582</v>
      </c>
      <c r="C5" s="66">
        <v>703994.8297326402</v>
      </c>
      <c r="D5" s="67">
        <v>682578.6384819407</v>
      </c>
      <c r="E5" s="60" t="s">
        <v>21</v>
      </c>
      <c r="F5" s="60" t="s">
        <v>30</v>
      </c>
      <c r="G5" s="68">
        <f>SUM(A5:D5)</f>
        <v>2678489.3523354665</v>
      </c>
      <c r="H5" s="68">
        <v>2498645</v>
      </c>
      <c r="I5" s="68">
        <f>H5*10%</f>
        <v>249864.5</v>
      </c>
      <c r="J5" s="68">
        <f>H5+I5</f>
        <v>2748509.5</v>
      </c>
      <c r="K5" s="68">
        <v>2355152</v>
      </c>
      <c r="L5" s="68">
        <v>394925</v>
      </c>
      <c r="M5" s="68">
        <v>14953</v>
      </c>
      <c r="N5" s="37"/>
    </row>
    <row r="6" spans="1:14" ht="12.75">
      <c r="A6" s="38">
        <v>786128.9344725446</v>
      </c>
      <c r="B6" s="38">
        <v>794286.9471959841</v>
      </c>
      <c r="C6" s="38">
        <v>859718.2067188815</v>
      </c>
      <c r="D6" s="58">
        <v>836263.4525929297</v>
      </c>
      <c r="E6" s="39" t="s">
        <v>22</v>
      </c>
      <c r="F6" s="39" t="s">
        <v>31</v>
      </c>
      <c r="G6" s="65">
        <f aca="true" t="shared" si="1" ref="G6:G32">SUM(A6:D6)</f>
        <v>3276397.54098034</v>
      </c>
      <c r="H6" s="65">
        <v>3033832</v>
      </c>
      <c r="I6" s="65">
        <f aca="true" t="shared" si="2" ref="I6:I32">H6*10%</f>
        <v>303383.2</v>
      </c>
      <c r="J6" s="65">
        <f aca="true" t="shared" si="3" ref="J6:J32">H6+I6</f>
        <v>3337215.2</v>
      </c>
      <c r="K6" s="65">
        <v>2943127</v>
      </c>
      <c r="L6" s="65">
        <v>467899</v>
      </c>
      <c r="M6" s="65">
        <v>79485</v>
      </c>
      <c r="N6" s="37"/>
    </row>
    <row r="7" spans="1:14" ht="12.75">
      <c r="A7" s="38">
        <v>968277.0299081497</v>
      </c>
      <c r="B7" s="38">
        <v>1034852.4034896689</v>
      </c>
      <c r="C7" s="38">
        <v>1099694.991554273</v>
      </c>
      <c r="D7" s="58">
        <v>1069418.883203584</v>
      </c>
      <c r="E7" s="39" t="s">
        <v>23</v>
      </c>
      <c r="F7" s="39" t="s">
        <v>32</v>
      </c>
      <c r="G7" s="65">
        <f t="shared" si="1"/>
        <v>4172243.3081556754</v>
      </c>
      <c r="H7" s="65">
        <v>3893507</v>
      </c>
      <c r="I7" s="65">
        <f t="shared" si="2"/>
        <v>389350.7</v>
      </c>
      <c r="J7" s="65">
        <f t="shared" si="3"/>
        <v>4282857.7</v>
      </c>
      <c r="K7" s="65">
        <v>3787451</v>
      </c>
      <c r="L7" s="65">
        <v>548492</v>
      </c>
      <c r="M7" s="65">
        <v>59155</v>
      </c>
      <c r="N7" s="37"/>
    </row>
    <row r="8" spans="1:13" ht="12.75">
      <c r="A8" s="38">
        <v>505394.0630955444</v>
      </c>
      <c r="B8" s="38">
        <v>510242.30793016887</v>
      </c>
      <c r="C8" s="38">
        <v>540197.3859833301</v>
      </c>
      <c r="D8" s="58">
        <v>524895.178060635</v>
      </c>
      <c r="E8" s="39" t="s">
        <v>24</v>
      </c>
      <c r="F8" s="39" t="s">
        <v>33</v>
      </c>
      <c r="G8" s="65">
        <f t="shared" si="1"/>
        <v>2080728.9350696784</v>
      </c>
      <c r="H8" s="65">
        <v>1922832</v>
      </c>
      <c r="I8" s="65">
        <f t="shared" si="2"/>
        <v>192283.2</v>
      </c>
      <c r="J8" s="65">
        <f t="shared" si="3"/>
        <v>2115115.2</v>
      </c>
      <c r="K8" s="65">
        <v>1898886</v>
      </c>
      <c r="L8" s="65">
        <v>252758</v>
      </c>
      <c r="M8" s="65">
        <v>34792</v>
      </c>
    </row>
    <row r="9" spans="1:13" ht="12.75">
      <c r="A9" s="38">
        <v>229496.9372199269</v>
      </c>
      <c r="B9" s="38">
        <v>238306.86069416525</v>
      </c>
      <c r="C9" s="38">
        <v>248044.58705660058</v>
      </c>
      <c r="D9" s="58">
        <v>243310.34299961643</v>
      </c>
      <c r="E9" s="39" t="s">
        <v>25</v>
      </c>
      <c r="F9" s="39" t="s">
        <v>34</v>
      </c>
      <c r="G9" s="65">
        <f t="shared" si="1"/>
        <v>959158.7279703092</v>
      </c>
      <c r="H9" s="65">
        <v>921559</v>
      </c>
      <c r="I9" s="65">
        <f t="shared" si="2"/>
        <v>92155.90000000001</v>
      </c>
      <c r="J9" s="65">
        <f t="shared" si="3"/>
        <v>1013714.9</v>
      </c>
      <c r="K9" s="65">
        <v>914607</v>
      </c>
      <c r="L9" s="65">
        <v>114363</v>
      </c>
      <c r="M9" s="65">
        <v>15290</v>
      </c>
    </row>
    <row r="10" spans="1:13" ht="12.75">
      <c r="A10" s="38">
        <v>386032.0937397289</v>
      </c>
      <c r="B10" s="38">
        <v>397157.1939515383</v>
      </c>
      <c r="C10" s="38">
        <v>421137.73534929403</v>
      </c>
      <c r="D10" s="58">
        <v>408094.63839202607</v>
      </c>
      <c r="E10" s="39" t="s">
        <v>26</v>
      </c>
      <c r="F10" s="39" t="s">
        <v>35</v>
      </c>
      <c r="G10" s="65">
        <f t="shared" si="1"/>
        <v>1612421.6614325873</v>
      </c>
      <c r="H10" s="65">
        <v>1495247</v>
      </c>
      <c r="I10" s="65">
        <f t="shared" si="2"/>
        <v>149524.7</v>
      </c>
      <c r="J10" s="65">
        <f t="shared" si="3"/>
        <v>1644771.7</v>
      </c>
      <c r="K10" s="65">
        <v>1495420</v>
      </c>
      <c r="L10" s="65">
        <v>178928</v>
      </c>
      <c r="M10" s="65">
        <v>1601</v>
      </c>
    </row>
    <row r="11" spans="1:13" ht="12.75">
      <c r="A11" s="38">
        <v>265267.4172863132</v>
      </c>
      <c r="B11" s="38">
        <v>263881.5997043598</v>
      </c>
      <c r="C11" s="38">
        <v>279771.7293409135</v>
      </c>
      <c r="D11" s="58">
        <v>270614.86459126807</v>
      </c>
      <c r="E11" s="39" t="s">
        <v>27</v>
      </c>
      <c r="F11" s="39" t="s">
        <v>36</v>
      </c>
      <c r="G11" s="65">
        <f t="shared" si="1"/>
        <v>1079535.6109228546</v>
      </c>
      <c r="H11" s="65">
        <v>996563</v>
      </c>
      <c r="I11" s="65">
        <f t="shared" si="2"/>
        <v>99656.3</v>
      </c>
      <c r="J11" s="65">
        <f t="shared" si="3"/>
        <v>1096219.3</v>
      </c>
      <c r="K11" s="65">
        <v>1185923</v>
      </c>
      <c r="L11" s="65">
        <v>6640</v>
      </c>
      <c r="M11" s="65">
        <v>77216</v>
      </c>
    </row>
    <row r="12" spans="1:13" ht="12.75">
      <c r="A12" s="38">
        <v>380691.51831802883</v>
      </c>
      <c r="B12" s="38">
        <v>408329.4818391922</v>
      </c>
      <c r="C12" s="38">
        <v>435094.84275408246</v>
      </c>
      <c r="D12" s="58">
        <v>422705.076833568</v>
      </c>
      <c r="E12" s="39" t="s">
        <v>28</v>
      </c>
      <c r="F12" s="39" t="s">
        <v>37</v>
      </c>
      <c r="G12" s="65">
        <f t="shared" si="1"/>
        <v>1646820.9197448716</v>
      </c>
      <c r="H12" s="65">
        <v>1542829</v>
      </c>
      <c r="I12" s="65">
        <f t="shared" si="2"/>
        <v>154282.9</v>
      </c>
      <c r="J12" s="65">
        <f t="shared" si="3"/>
        <v>1697111.9</v>
      </c>
      <c r="K12" s="65">
        <v>1518251</v>
      </c>
      <c r="L12" s="65">
        <v>267790</v>
      </c>
      <c r="M12" s="65">
        <v>90729</v>
      </c>
    </row>
    <row r="13" spans="1:13" ht="12.75">
      <c r="A13" s="38">
        <v>291024.77127375564</v>
      </c>
      <c r="B13" s="38">
        <v>325658.47157156625</v>
      </c>
      <c r="C13" s="38">
        <v>346411.4448452401</v>
      </c>
      <c r="D13" s="58">
        <v>336750.3700132171</v>
      </c>
      <c r="E13" s="39" t="s">
        <v>29</v>
      </c>
      <c r="F13" s="39" t="s">
        <v>38</v>
      </c>
      <c r="G13" s="65">
        <f t="shared" si="1"/>
        <v>1299845.057703779</v>
      </c>
      <c r="H13" s="65">
        <v>1211081</v>
      </c>
      <c r="I13" s="65">
        <f t="shared" si="2"/>
        <v>121108.1</v>
      </c>
      <c r="J13" s="65">
        <f t="shared" si="3"/>
        <v>1332189.1</v>
      </c>
      <c r="K13" s="65">
        <v>1081001</v>
      </c>
      <c r="L13" s="65">
        <v>256126</v>
      </c>
      <c r="M13" s="65">
        <v>4948</v>
      </c>
    </row>
    <row r="14" spans="1:13" ht="12.75">
      <c r="A14" s="38">
        <v>286971.70128203265</v>
      </c>
      <c r="B14" s="38">
        <v>292108.2870499921</v>
      </c>
      <c r="C14" s="38">
        <v>310268.8950204728</v>
      </c>
      <c r="D14" s="58">
        <v>300519.720448485</v>
      </c>
      <c r="E14" s="39" t="s">
        <v>69</v>
      </c>
      <c r="F14" s="39" t="s">
        <v>39</v>
      </c>
      <c r="G14" s="65">
        <f t="shared" si="1"/>
        <v>1189868.6038009827</v>
      </c>
      <c r="H14" s="65">
        <v>1083961</v>
      </c>
      <c r="I14" s="65">
        <f t="shared" si="2"/>
        <v>108396.1</v>
      </c>
      <c r="J14" s="65">
        <f t="shared" si="3"/>
        <v>1192357.1</v>
      </c>
      <c r="K14" s="65">
        <v>1025856</v>
      </c>
      <c r="L14" s="65">
        <v>190972</v>
      </c>
      <c r="M14" s="65">
        <v>24684</v>
      </c>
    </row>
    <row r="15" spans="1:13" ht="12.75">
      <c r="A15" s="38">
        <v>289393.10991848924</v>
      </c>
      <c r="B15" s="38">
        <v>300001.4104400943</v>
      </c>
      <c r="C15" s="38">
        <v>317225.55930871464</v>
      </c>
      <c r="D15" s="58">
        <v>305540.28800713667</v>
      </c>
      <c r="E15" s="39" t="s">
        <v>70</v>
      </c>
      <c r="F15" s="39" t="s">
        <v>40</v>
      </c>
      <c r="G15" s="65">
        <f t="shared" si="1"/>
        <v>1212160.3676744348</v>
      </c>
      <c r="H15" s="65">
        <v>1138130</v>
      </c>
      <c r="I15" s="65">
        <f t="shared" si="2"/>
        <v>113813</v>
      </c>
      <c r="J15" s="65">
        <f t="shared" si="3"/>
        <v>1251943</v>
      </c>
      <c r="K15" s="65">
        <v>1108614</v>
      </c>
      <c r="L15" s="65">
        <v>157491</v>
      </c>
      <c r="M15" s="65">
        <v>14792</v>
      </c>
    </row>
    <row r="16" spans="1:13" ht="12.75">
      <c r="A16" s="38">
        <v>303473.07222616766</v>
      </c>
      <c r="B16" s="38">
        <v>312988.70509686536</v>
      </c>
      <c r="C16" s="38">
        <v>331741.3679509166</v>
      </c>
      <c r="D16" s="58">
        <v>321765.5643816911</v>
      </c>
      <c r="E16" s="39" t="s">
        <v>71</v>
      </c>
      <c r="F16" s="39" t="s">
        <v>41</v>
      </c>
      <c r="G16" s="65">
        <f t="shared" si="1"/>
        <v>1269968.7096556406</v>
      </c>
      <c r="H16" s="65">
        <v>1162841</v>
      </c>
      <c r="I16" s="65">
        <f t="shared" si="2"/>
        <v>116284.1</v>
      </c>
      <c r="J16" s="65">
        <f t="shared" si="3"/>
        <v>1279125.1</v>
      </c>
      <c r="K16" s="65">
        <v>1077120</v>
      </c>
      <c r="L16" s="65">
        <v>202975</v>
      </c>
      <c r="M16" s="65">
        <v>3870</v>
      </c>
    </row>
    <row r="17" spans="1:13" ht="12.75">
      <c r="A17" s="38">
        <v>529148.067328408</v>
      </c>
      <c r="B17" s="38">
        <v>579494.8124295705</v>
      </c>
      <c r="C17" s="38">
        <v>616678.9990317951</v>
      </c>
      <c r="D17" s="58">
        <v>598756.812841283</v>
      </c>
      <c r="E17" s="39" t="s">
        <v>72</v>
      </c>
      <c r="F17" s="39" t="s">
        <v>42</v>
      </c>
      <c r="G17" s="65">
        <f t="shared" si="1"/>
        <v>2324078.691631057</v>
      </c>
      <c r="H17" s="65">
        <v>2120603</v>
      </c>
      <c r="I17" s="65">
        <f t="shared" si="2"/>
        <v>212060.30000000002</v>
      </c>
      <c r="J17" s="65">
        <f t="shared" si="3"/>
        <v>2332663.3</v>
      </c>
      <c r="K17" s="65">
        <v>2672667</v>
      </c>
      <c r="L17" s="65">
        <v>192656</v>
      </c>
      <c r="M17" s="65">
        <v>534066</v>
      </c>
    </row>
    <row r="18" spans="1:13" ht="12.75">
      <c r="A18" s="38">
        <v>268582.18225094187</v>
      </c>
      <c r="B18" s="38">
        <v>271390.55319516716</v>
      </c>
      <c r="C18" s="38">
        <v>288971.53740324825</v>
      </c>
      <c r="D18" s="58">
        <v>279312.3250374934</v>
      </c>
      <c r="E18" s="39" t="s">
        <v>73</v>
      </c>
      <c r="F18" s="39" t="s">
        <v>43</v>
      </c>
      <c r="G18" s="65">
        <f t="shared" si="1"/>
        <v>1108256.5978868506</v>
      </c>
      <c r="H18" s="65">
        <v>1011206</v>
      </c>
      <c r="I18" s="65">
        <f t="shared" si="2"/>
        <v>101120.6</v>
      </c>
      <c r="J18" s="65">
        <f t="shared" si="3"/>
        <v>1112326.6</v>
      </c>
      <c r="K18" s="65">
        <v>1003452</v>
      </c>
      <c r="L18" s="65">
        <v>141878</v>
      </c>
      <c r="M18" s="65">
        <v>32981</v>
      </c>
    </row>
    <row r="19" spans="1:13" ht="12.75">
      <c r="A19" s="38">
        <v>621452.5702918565</v>
      </c>
      <c r="B19" s="38">
        <v>631889.3145317556</v>
      </c>
      <c r="C19" s="38">
        <v>668175.8262961064</v>
      </c>
      <c r="D19" s="58">
        <v>649104.545599351</v>
      </c>
      <c r="E19" s="39" t="s">
        <v>74</v>
      </c>
      <c r="F19" s="39" t="s">
        <v>44</v>
      </c>
      <c r="G19" s="65">
        <f t="shared" si="1"/>
        <v>2570622.2567190696</v>
      </c>
      <c r="H19" s="65">
        <v>2151093</v>
      </c>
      <c r="I19" s="65">
        <f t="shared" si="2"/>
        <v>215109.30000000002</v>
      </c>
      <c r="J19" s="65">
        <f t="shared" si="3"/>
        <v>2366202.3</v>
      </c>
      <c r="K19" s="65">
        <v>2044116</v>
      </c>
      <c r="L19" s="65">
        <v>335618</v>
      </c>
      <c r="M19" s="65">
        <v>14530</v>
      </c>
    </row>
    <row r="20" spans="1:13" ht="12.75">
      <c r="A20" s="38">
        <v>1492521.5708584236</v>
      </c>
      <c r="B20" s="38">
        <v>1546975.5072842091</v>
      </c>
      <c r="C20" s="38">
        <v>1644245.3585536012</v>
      </c>
      <c r="D20" s="58">
        <v>1597602.3104184282</v>
      </c>
      <c r="E20" s="39" t="s">
        <v>75</v>
      </c>
      <c r="F20" s="39" t="s">
        <v>45</v>
      </c>
      <c r="G20" s="65">
        <f t="shared" si="1"/>
        <v>6281344.747114662</v>
      </c>
      <c r="H20" s="65">
        <v>5889384</v>
      </c>
      <c r="I20" s="65">
        <f t="shared" si="2"/>
        <v>588938.4</v>
      </c>
      <c r="J20" s="65">
        <f t="shared" si="3"/>
        <v>6478322.4</v>
      </c>
      <c r="K20" s="65">
        <v>6823752</v>
      </c>
      <c r="L20" s="65">
        <v>561110</v>
      </c>
      <c r="M20" s="65">
        <v>913530</v>
      </c>
    </row>
    <row r="21" spans="1:13" ht="12.75">
      <c r="A21" s="38">
        <v>249152.95005608234</v>
      </c>
      <c r="B21" s="38">
        <v>272592.0641557166</v>
      </c>
      <c r="C21" s="38">
        <v>290239.03871797735</v>
      </c>
      <c r="D21" s="58">
        <v>282117.0435527257</v>
      </c>
      <c r="E21" s="39" t="s">
        <v>76</v>
      </c>
      <c r="F21" s="39" t="s">
        <v>46</v>
      </c>
      <c r="G21" s="65">
        <f t="shared" si="1"/>
        <v>1094101.0964825018</v>
      </c>
      <c r="H21" s="65">
        <v>962692</v>
      </c>
      <c r="I21" s="65">
        <f t="shared" si="2"/>
        <v>96269.20000000001</v>
      </c>
      <c r="J21" s="65">
        <f t="shared" si="3"/>
        <v>1058961.2</v>
      </c>
      <c r="K21" s="65">
        <v>799456</v>
      </c>
      <c r="L21" s="65">
        <v>258579</v>
      </c>
      <c r="M21" s="65">
        <v>1805</v>
      </c>
    </row>
    <row r="22" spans="1:13" ht="12.75">
      <c r="A22" s="38">
        <v>500583.8500681849</v>
      </c>
      <c r="B22" s="38">
        <v>509854.2179298609</v>
      </c>
      <c r="C22" s="38">
        <v>541095.8943166331</v>
      </c>
      <c r="D22" s="58">
        <v>526091.1294621518</v>
      </c>
      <c r="E22" s="39" t="s">
        <v>77</v>
      </c>
      <c r="F22" s="39" t="s">
        <v>47</v>
      </c>
      <c r="G22" s="65">
        <f t="shared" si="1"/>
        <v>2077625.0917768306</v>
      </c>
      <c r="H22" s="65">
        <v>1950811</v>
      </c>
      <c r="I22" s="65">
        <f t="shared" si="2"/>
        <v>195081.1</v>
      </c>
      <c r="J22" s="65">
        <f t="shared" si="3"/>
        <v>2145892.1</v>
      </c>
      <c r="K22" s="65">
        <v>1780292.21</v>
      </c>
      <c r="L22" s="65">
        <v>385860</v>
      </c>
      <c r="M22" s="65">
        <v>18477</v>
      </c>
    </row>
    <row r="23" spans="1:13" ht="12.75">
      <c r="A23" s="38">
        <v>226437.20990940736</v>
      </c>
      <c r="B23" s="38">
        <v>250437.61327954952</v>
      </c>
      <c r="C23" s="38">
        <v>263709.0687652757</v>
      </c>
      <c r="D23" s="58">
        <v>249532.93277908198</v>
      </c>
      <c r="E23" s="39" t="s">
        <v>78</v>
      </c>
      <c r="F23" s="39" t="s">
        <v>48</v>
      </c>
      <c r="G23" s="65">
        <f t="shared" si="1"/>
        <v>990116.8247333146</v>
      </c>
      <c r="H23" s="65">
        <v>831202</v>
      </c>
      <c r="I23" s="65">
        <f t="shared" si="2"/>
        <v>83120.20000000001</v>
      </c>
      <c r="J23" s="65">
        <f t="shared" si="3"/>
        <v>914322.2</v>
      </c>
      <c r="K23" s="65">
        <v>639893</v>
      </c>
      <c r="L23" s="65">
        <v>265487</v>
      </c>
      <c r="M23" s="65">
        <v>3593</v>
      </c>
    </row>
    <row r="24" spans="1:13" ht="12.75">
      <c r="A24" s="38">
        <v>385640.8427930842</v>
      </c>
      <c r="B24" s="38">
        <v>415485.6262388106</v>
      </c>
      <c r="C24" s="38">
        <v>441599.1258165081</v>
      </c>
      <c r="D24" s="58">
        <v>428775.8961306075</v>
      </c>
      <c r="E24" s="39" t="s">
        <v>79</v>
      </c>
      <c r="F24" s="39" t="s">
        <v>49</v>
      </c>
      <c r="G24" s="65">
        <f t="shared" si="1"/>
        <v>1671501.4909790102</v>
      </c>
      <c r="H24" s="65">
        <v>1565980</v>
      </c>
      <c r="I24" s="65">
        <f t="shared" si="2"/>
        <v>156598</v>
      </c>
      <c r="J24" s="65">
        <f t="shared" si="3"/>
        <v>1722578</v>
      </c>
      <c r="K24" s="65">
        <v>1654868</v>
      </c>
      <c r="L24" s="65">
        <v>102325</v>
      </c>
      <c r="M24" s="65">
        <v>11058</v>
      </c>
    </row>
    <row r="25" spans="1:13" ht="12.75">
      <c r="A25" s="38">
        <v>253190.80473321362</v>
      </c>
      <c r="B25" s="38">
        <v>253624.6554032908</v>
      </c>
      <c r="C25" s="38">
        <v>267797.17744649906</v>
      </c>
      <c r="D25" s="58">
        <v>259007.45809532842</v>
      </c>
      <c r="E25" s="39" t="s">
        <v>80</v>
      </c>
      <c r="F25" s="39" t="s">
        <v>50</v>
      </c>
      <c r="G25" s="65">
        <f t="shared" si="1"/>
        <v>1033620.0956783318</v>
      </c>
      <c r="H25" s="65">
        <v>969302</v>
      </c>
      <c r="I25" s="65">
        <f t="shared" si="2"/>
        <v>96930.20000000001</v>
      </c>
      <c r="J25" s="65">
        <f t="shared" si="3"/>
        <v>1066232.2</v>
      </c>
      <c r="K25" s="65">
        <v>1078527</v>
      </c>
      <c r="L25" s="65">
        <v>11022</v>
      </c>
      <c r="M25" s="65">
        <v>23343</v>
      </c>
    </row>
    <row r="26" spans="1:13" ht="12.75">
      <c r="A26" s="38">
        <v>3089140.9154714514</v>
      </c>
      <c r="B26" s="38">
        <v>3071851.053096335</v>
      </c>
      <c r="C26" s="38">
        <v>3269295.2956957263</v>
      </c>
      <c r="D26" s="58">
        <v>3181343.4833850837</v>
      </c>
      <c r="E26" s="39" t="s">
        <v>81</v>
      </c>
      <c r="F26" s="39" t="s">
        <v>51</v>
      </c>
      <c r="G26" s="65">
        <f t="shared" si="1"/>
        <v>12611630.747648597</v>
      </c>
      <c r="H26" s="65">
        <v>10846561</v>
      </c>
      <c r="I26" s="65">
        <f t="shared" si="2"/>
        <v>1084656.1</v>
      </c>
      <c r="J26" s="65">
        <f t="shared" si="3"/>
        <v>11931217.1</v>
      </c>
      <c r="K26" s="65">
        <v>10198721</v>
      </c>
      <c r="L26" s="65">
        <v>1855098</v>
      </c>
      <c r="M26" s="65">
        <v>159382</v>
      </c>
    </row>
    <row r="27" spans="1:13" ht="12.75">
      <c r="A27" s="38">
        <v>488136.273654563</v>
      </c>
      <c r="B27" s="38">
        <v>489289.36801455123</v>
      </c>
      <c r="C27" s="38">
        <v>518535.20479689894</v>
      </c>
      <c r="D27" s="58">
        <v>503531.96495435276</v>
      </c>
      <c r="E27" s="39" t="s">
        <v>82</v>
      </c>
      <c r="F27" s="39" t="s">
        <v>52</v>
      </c>
      <c r="G27" s="65">
        <f t="shared" si="1"/>
        <v>1999492.811420366</v>
      </c>
      <c r="H27" s="65">
        <v>1728788</v>
      </c>
      <c r="I27" s="65">
        <f t="shared" si="2"/>
        <v>172878.80000000002</v>
      </c>
      <c r="J27" s="65">
        <f t="shared" si="3"/>
        <v>1901666.8</v>
      </c>
      <c r="K27" s="65">
        <v>1669978</v>
      </c>
      <c r="L27" s="65">
        <v>256572</v>
      </c>
      <c r="M27" s="65">
        <v>26162</v>
      </c>
    </row>
    <row r="28" spans="1:13" ht="12.75">
      <c r="A28" s="38">
        <v>744833.1215929871</v>
      </c>
      <c r="B28" s="38">
        <v>757373.3160050742</v>
      </c>
      <c r="C28" s="38">
        <v>801884.2898221465</v>
      </c>
      <c r="D28" s="58">
        <v>775288.1435734642</v>
      </c>
      <c r="E28" s="39" t="s">
        <v>83</v>
      </c>
      <c r="F28" s="39" t="s">
        <v>53</v>
      </c>
      <c r="G28" s="65">
        <f t="shared" si="1"/>
        <v>3079378.8709936724</v>
      </c>
      <c r="H28" s="65">
        <v>2644718</v>
      </c>
      <c r="I28" s="65">
        <f t="shared" si="2"/>
        <v>264471.8</v>
      </c>
      <c r="J28" s="65">
        <f t="shared" si="3"/>
        <v>2909189.8</v>
      </c>
      <c r="K28" s="65">
        <v>2433117</v>
      </c>
      <c r="L28" s="65">
        <v>515189</v>
      </c>
      <c r="M28" s="65">
        <v>39124</v>
      </c>
    </row>
    <row r="29" spans="1:13" ht="12.75">
      <c r="A29" s="38">
        <v>241695.99682855047</v>
      </c>
      <c r="B29" s="38">
        <v>263221.0626836335</v>
      </c>
      <c r="C29" s="38">
        <v>280013.5552496447</v>
      </c>
      <c r="D29" s="58">
        <v>271711.6592775999</v>
      </c>
      <c r="E29" s="39" t="s">
        <v>84</v>
      </c>
      <c r="F29" s="39" t="s">
        <v>54</v>
      </c>
      <c r="G29" s="65">
        <f t="shared" si="1"/>
        <v>1056642.2740394287</v>
      </c>
      <c r="H29" s="65">
        <v>932263</v>
      </c>
      <c r="I29" s="65">
        <f t="shared" si="2"/>
        <v>93226.3</v>
      </c>
      <c r="J29" s="65">
        <f t="shared" si="3"/>
        <v>1025489.3</v>
      </c>
      <c r="K29" s="65">
        <v>884066</v>
      </c>
      <c r="L29" s="65">
        <v>153874</v>
      </c>
      <c r="M29" s="65">
        <v>12452</v>
      </c>
    </row>
    <row r="30" spans="1:13" ht="12.75">
      <c r="A30" s="38">
        <v>471112.5102427782</v>
      </c>
      <c r="B30" s="38">
        <v>491382.7019556064</v>
      </c>
      <c r="C30" s="38">
        <v>523190.3535399748</v>
      </c>
      <c r="D30" s="58">
        <v>508214.5902388026</v>
      </c>
      <c r="E30" s="39" t="s">
        <v>85</v>
      </c>
      <c r="F30" s="39" t="s">
        <v>55</v>
      </c>
      <c r="G30" s="65">
        <f t="shared" si="1"/>
        <v>1993900.155977162</v>
      </c>
      <c r="H30" s="65">
        <v>1868044</v>
      </c>
      <c r="I30" s="65">
        <f t="shared" si="2"/>
        <v>186804.40000000002</v>
      </c>
      <c r="J30" s="65">
        <f t="shared" si="3"/>
        <v>2054848.4</v>
      </c>
      <c r="K30" s="65">
        <v>1770451</v>
      </c>
      <c r="L30" s="65">
        <v>294108</v>
      </c>
      <c r="M30" s="65">
        <v>9895</v>
      </c>
    </row>
    <row r="31" spans="1:13" ht="12.75">
      <c r="A31" s="38">
        <v>346287.51840973867</v>
      </c>
      <c r="B31" s="38">
        <v>375845.56479321176</v>
      </c>
      <c r="C31" s="38">
        <v>395614.6784476025</v>
      </c>
      <c r="D31" s="58">
        <v>380304.45125661127</v>
      </c>
      <c r="E31" s="39" t="s">
        <v>86</v>
      </c>
      <c r="F31" s="39" t="s">
        <v>56</v>
      </c>
      <c r="G31" s="65">
        <f t="shared" si="1"/>
        <v>1498052.2129071644</v>
      </c>
      <c r="H31" s="65">
        <v>1292195</v>
      </c>
      <c r="I31" s="65">
        <f t="shared" si="2"/>
        <v>129219.5</v>
      </c>
      <c r="J31" s="65">
        <f t="shared" si="3"/>
        <v>1421414.5</v>
      </c>
      <c r="K31" s="65">
        <v>1238390</v>
      </c>
      <c r="L31" s="65">
        <v>243233</v>
      </c>
      <c r="M31" s="65">
        <v>65035</v>
      </c>
    </row>
    <row r="32" spans="1:13" ht="12.75">
      <c r="A32" s="38">
        <v>270557.2749927075</v>
      </c>
      <c r="B32" s="38">
        <v>278938.7076961067</v>
      </c>
      <c r="C32" s="38">
        <v>295653.02048500284</v>
      </c>
      <c r="D32" s="58">
        <v>286848.23539155186</v>
      </c>
      <c r="E32" s="39" t="s">
        <v>87</v>
      </c>
      <c r="F32" s="39" t="s">
        <v>57</v>
      </c>
      <c r="G32" s="65">
        <f t="shared" si="1"/>
        <v>1131997.2385653688</v>
      </c>
      <c r="H32" s="65">
        <v>1060563</v>
      </c>
      <c r="I32" s="65">
        <f t="shared" si="2"/>
        <v>106056.3</v>
      </c>
      <c r="J32" s="65">
        <f t="shared" si="3"/>
        <v>1166619.3</v>
      </c>
      <c r="K32" s="65">
        <v>1088188</v>
      </c>
      <c r="L32" s="65">
        <v>89146</v>
      </c>
      <c r="M32" s="65">
        <v>10718</v>
      </c>
    </row>
    <row r="34" ht="12.75">
      <c r="G34" t="s">
        <v>217</v>
      </c>
    </row>
    <row r="35" spans="1:13" ht="59.25" customHeight="1">
      <c r="A35" s="40" t="s">
        <v>186</v>
      </c>
      <c r="B35" s="41"/>
      <c r="C35" s="41"/>
      <c r="E35" s="19"/>
      <c r="F35" s="56" t="s">
        <v>88</v>
      </c>
      <c r="G35" s="56" t="s">
        <v>186</v>
      </c>
      <c r="H35" s="56" t="s">
        <v>187</v>
      </c>
      <c r="I35" s="56" t="s">
        <v>191</v>
      </c>
      <c r="J35" s="56" t="s">
        <v>192</v>
      </c>
      <c r="K35" s="56" t="s">
        <v>188</v>
      </c>
      <c r="L35" s="56" t="s">
        <v>189</v>
      </c>
      <c r="M35" s="56" t="s">
        <v>218</v>
      </c>
    </row>
    <row r="36" spans="1:13" ht="11.25" customHeight="1" thickBot="1">
      <c r="A36" t="s">
        <v>182</v>
      </c>
      <c r="B36" t="s">
        <v>183</v>
      </c>
      <c r="C36" t="s">
        <v>184</v>
      </c>
      <c r="D36" t="s">
        <v>185</v>
      </c>
      <c r="E36" s="75">
        <v>1</v>
      </c>
      <c r="F36" s="75">
        <v>2</v>
      </c>
      <c r="G36" s="75">
        <v>3</v>
      </c>
      <c r="H36" s="75">
        <v>4</v>
      </c>
      <c r="I36" s="75">
        <v>5</v>
      </c>
      <c r="J36" s="75">
        <v>6</v>
      </c>
      <c r="K36" s="75">
        <v>7</v>
      </c>
      <c r="L36" s="75">
        <v>8</v>
      </c>
      <c r="M36" s="75">
        <v>9</v>
      </c>
    </row>
    <row r="37" spans="1:15" ht="14.25" thickBot="1" thickTop="1">
      <c r="A37" s="139">
        <v>1880000</v>
      </c>
      <c r="B37" s="139">
        <v>1780000</v>
      </c>
      <c r="C37" s="139">
        <v>1830000</v>
      </c>
      <c r="D37" s="139">
        <v>1780000</v>
      </c>
      <c r="E37" s="71"/>
      <c r="F37" s="72" t="s">
        <v>19</v>
      </c>
      <c r="G37" s="73">
        <f aca="true" t="shared" si="4" ref="G37:L37">SUM(G38:G65)</f>
        <v>7270000</v>
      </c>
      <c r="H37" s="73">
        <f t="shared" si="4"/>
        <v>6734527</v>
      </c>
      <c r="I37" s="73">
        <f t="shared" si="4"/>
        <v>673452.7</v>
      </c>
      <c r="J37" s="73">
        <f t="shared" si="4"/>
        <v>7407979.699999998</v>
      </c>
      <c r="K37" s="73">
        <f t="shared" si="4"/>
        <v>6375091</v>
      </c>
      <c r="L37" s="73">
        <f t="shared" si="4"/>
        <v>1102153</v>
      </c>
      <c r="M37" s="73">
        <f>SUM(M38:M65)</f>
        <v>68545</v>
      </c>
      <c r="N37" s="37"/>
      <c r="O37" s="35"/>
    </row>
    <row r="38" spans="1:14" ht="13.5" thickTop="1">
      <c r="A38" s="37">
        <v>76585.46436979166</v>
      </c>
      <c r="B38" s="37">
        <v>73945.87447255687</v>
      </c>
      <c r="C38" s="37">
        <v>76021.56208177768</v>
      </c>
      <c r="D38" s="37">
        <v>73874.49711289602</v>
      </c>
      <c r="E38" s="39" t="s">
        <v>21</v>
      </c>
      <c r="F38" s="39" t="s">
        <v>30</v>
      </c>
      <c r="G38" s="65">
        <f aca="true" t="shared" si="5" ref="G38:G65">A38+B38+C38+D38</f>
        <v>300427.3980370222</v>
      </c>
      <c r="H38" s="65">
        <v>285878</v>
      </c>
      <c r="I38" s="65">
        <f>H38*10%</f>
        <v>28587.800000000003</v>
      </c>
      <c r="J38" s="65">
        <f>H38+I38</f>
        <v>314465.8</v>
      </c>
      <c r="K38" s="65">
        <v>271904</v>
      </c>
      <c r="L38" s="76">
        <v>41329</v>
      </c>
      <c r="M38" s="76">
        <v>215</v>
      </c>
      <c r="N38" s="37"/>
    </row>
    <row r="39" spans="1:14" ht="12.75">
      <c r="A39" s="37">
        <v>95659.95364569695</v>
      </c>
      <c r="B39" s="37">
        <v>88650.08277422773</v>
      </c>
      <c r="C39" s="37">
        <v>92837.50144832034</v>
      </c>
      <c r="D39" s="37">
        <v>90507.5818833017</v>
      </c>
      <c r="E39" s="39" t="s">
        <v>22</v>
      </c>
      <c r="F39" s="39" t="s">
        <v>31</v>
      </c>
      <c r="G39" s="65">
        <f t="shared" si="5"/>
        <v>367655.11975154676</v>
      </c>
      <c r="H39" s="65">
        <v>342707</v>
      </c>
      <c r="I39" s="65">
        <f aca="true" t="shared" si="6" ref="I39:I65">H39*10%</f>
        <v>34270.700000000004</v>
      </c>
      <c r="J39" s="65">
        <f aca="true" t="shared" si="7" ref="J39:J65">H39+I39</f>
        <v>376977.7</v>
      </c>
      <c r="K39" s="65">
        <v>303209</v>
      </c>
      <c r="L39" s="76">
        <v>74825</v>
      </c>
      <c r="M39" s="76">
        <v>1877</v>
      </c>
      <c r="N39" s="37"/>
    </row>
    <row r="40" spans="1:13" ht="12.75">
      <c r="A40" s="37">
        <v>117313.43319950129</v>
      </c>
      <c r="B40" s="37">
        <v>114972.47026572</v>
      </c>
      <c r="C40" s="37">
        <v>118224.46659739142</v>
      </c>
      <c r="D40" s="37">
        <v>115213.41561769912</v>
      </c>
      <c r="E40" s="39" t="s">
        <v>23</v>
      </c>
      <c r="F40" s="39" t="s">
        <v>32</v>
      </c>
      <c r="G40" s="65">
        <f t="shared" si="5"/>
        <v>465723.78568031185</v>
      </c>
      <c r="H40" s="65">
        <v>450557</v>
      </c>
      <c r="I40" s="65">
        <f t="shared" si="6"/>
        <v>45055.700000000004</v>
      </c>
      <c r="J40" s="65">
        <f t="shared" si="7"/>
        <v>495612.7</v>
      </c>
      <c r="K40" s="65">
        <v>425177</v>
      </c>
      <c r="L40" s="76">
        <v>72991</v>
      </c>
      <c r="M40" s="76">
        <v>3253</v>
      </c>
    </row>
    <row r="41" spans="1:13" ht="12.75">
      <c r="A41" s="37">
        <v>61498.78286946413</v>
      </c>
      <c r="B41" s="37">
        <v>56947.96193315962</v>
      </c>
      <c r="C41" s="37">
        <v>58333.73681244483</v>
      </c>
      <c r="D41" s="37">
        <v>56808.64464562253</v>
      </c>
      <c r="E41" s="39" t="s">
        <v>24</v>
      </c>
      <c r="F41" s="39" t="s">
        <v>33</v>
      </c>
      <c r="G41" s="65">
        <f t="shared" si="5"/>
        <v>233589.12626069112</v>
      </c>
      <c r="H41" s="65">
        <v>222341</v>
      </c>
      <c r="I41" s="65">
        <f t="shared" si="6"/>
        <v>22234.100000000002</v>
      </c>
      <c r="J41" s="65">
        <f t="shared" si="7"/>
        <v>244575.1</v>
      </c>
      <c r="K41" s="65">
        <v>210608</v>
      </c>
      <c r="L41" s="76">
        <v>34846</v>
      </c>
      <c r="M41" s="76">
        <v>836</v>
      </c>
    </row>
    <row r="42" spans="1:13" ht="12.75">
      <c r="A42" s="37">
        <v>27841.75928147751</v>
      </c>
      <c r="B42" s="37">
        <v>26523.807494394834</v>
      </c>
      <c r="C42" s="37">
        <v>26711.71613028601</v>
      </c>
      <c r="D42" s="37">
        <v>26259.491452410068</v>
      </c>
      <c r="E42" s="39" t="s">
        <v>25</v>
      </c>
      <c r="F42" s="39" t="s">
        <v>34</v>
      </c>
      <c r="G42" s="65">
        <f t="shared" si="5"/>
        <v>107336.77435856842</v>
      </c>
      <c r="H42" s="65">
        <v>99495</v>
      </c>
      <c r="I42" s="65">
        <f t="shared" si="6"/>
        <v>9949.5</v>
      </c>
      <c r="J42" s="65">
        <f t="shared" si="7"/>
        <v>109444.5</v>
      </c>
      <c r="K42" s="65">
        <v>100635</v>
      </c>
      <c r="L42" s="76">
        <v>9301</v>
      </c>
      <c r="M42" s="76">
        <v>472</v>
      </c>
    </row>
    <row r="43" spans="1:13" ht="12.75">
      <c r="A43" s="37">
        <v>46974.2437576994</v>
      </c>
      <c r="B43" s="37">
        <v>44326.57271087772</v>
      </c>
      <c r="C43" s="37">
        <v>45476.965370604106</v>
      </c>
      <c r="D43" s="37">
        <v>44167.491459634526</v>
      </c>
      <c r="E43" s="39" t="s">
        <v>26</v>
      </c>
      <c r="F43" s="39" t="s">
        <v>35</v>
      </c>
      <c r="G43" s="65">
        <f t="shared" si="5"/>
        <v>180945.27329881577</v>
      </c>
      <c r="H43" s="65">
        <v>171398</v>
      </c>
      <c r="I43" s="65">
        <f t="shared" si="6"/>
        <v>17139.8</v>
      </c>
      <c r="J43" s="65">
        <f t="shared" si="7"/>
        <v>188537.8</v>
      </c>
      <c r="K43" s="65">
        <v>181262</v>
      </c>
      <c r="L43" s="76">
        <v>10224</v>
      </c>
      <c r="M43" s="76">
        <v>318</v>
      </c>
    </row>
    <row r="44" spans="1:13" ht="12.75">
      <c r="A44" s="37">
        <v>32279.016492820243</v>
      </c>
      <c r="B44" s="37">
        <v>29451.7311898052</v>
      </c>
      <c r="C44" s="37">
        <v>30211.420585139633</v>
      </c>
      <c r="D44" s="37">
        <v>29288.25472390359</v>
      </c>
      <c r="E44" s="39" t="s">
        <v>27</v>
      </c>
      <c r="F44" s="39" t="s">
        <v>36</v>
      </c>
      <c r="G44" s="65">
        <f t="shared" si="5"/>
        <v>121230.42299166867</v>
      </c>
      <c r="H44" s="65">
        <v>112009</v>
      </c>
      <c r="I44" s="65">
        <f t="shared" si="6"/>
        <v>11200.900000000001</v>
      </c>
      <c r="J44" s="65">
        <f t="shared" si="7"/>
        <v>123209.9</v>
      </c>
      <c r="K44" s="65">
        <v>120727</v>
      </c>
      <c r="L44" s="76">
        <v>3871</v>
      </c>
      <c r="M44" s="76">
        <v>257</v>
      </c>
    </row>
    <row r="45" spans="1:13" ht="12.75">
      <c r="A45" s="37">
        <v>46263.9961303568</v>
      </c>
      <c r="B45" s="37">
        <v>45520.98191889826</v>
      </c>
      <c r="C45" s="37">
        <v>46931.55258018097</v>
      </c>
      <c r="D45" s="37">
        <v>45696.16200232743</v>
      </c>
      <c r="E45" s="39" t="s">
        <v>28</v>
      </c>
      <c r="F45" s="39" t="s">
        <v>37</v>
      </c>
      <c r="G45" s="65">
        <f t="shared" si="5"/>
        <v>184412.69263176346</v>
      </c>
      <c r="H45" s="65">
        <v>184442</v>
      </c>
      <c r="I45" s="65">
        <f t="shared" si="6"/>
        <v>18444.2</v>
      </c>
      <c r="J45" s="65">
        <f t="shared" si="7"/>
        <v>202886.2</v>
      </c>
      <c r="K45" s="65">
        <v>157848</v>
      </c>
      <c r="L45" s="76">
        <v>46338</v>
      </c>
      <c r="M45" s="76">
        <v>1563</v>
      </c>
    </row>
    <row r="46" spans="1:13" ht="12.75">
      <c r="A46" s="37">
        <v>35413.29533745753</v>
      </c>
      <c r="B46" s="37">
        <v>36346.6258168592</v>
      </c>
      <c r="C46" s="37">
        <v>37407.57466946455</v>
      </c>
      <c r="D46" s="37">
        <v>36446.0046576249</v>
      </c>
      <c r="E46" s="39" t="s">
        <v>29</v>
      </c>
      <c r="F46" s="39" t="s">
        <v>38</v>
      </c>
      <c r="G46" s="65">
        <f t="shared" si="5"/>
        <v>145613.50048140617</v>
      </c>
      <c r="H46" s="65">
        <v>141058</v>
      </c>
      <c r="I46" s="65">
        <f t="shared" si="6"/>
        <v>14105.800000000001</v>
      </c>
      <c r="J46" s="65">
        <f t="shared" si="7"/>
        <v>155163.8</v>
      </c>
      <c r="K46" s="65">
        <v>119456</v>
      </c>
      <c r="L46" s="76">
        <v>35749</v>
      </c>
      <c r="M46" s="76">
        <v>5</v>
      </c>
    </row>
    <row r="47" spans="1:13" ht="12.75">
      <c r="A47" s="37">
        <v>34920.09826693992</v>
      </c>
      <c r="B47" s="37">
        <v>32602.10169314312</v>
      </c>
      <c r="C47" s="37">
        <v>33504.686495781854</v>
      </c>
      <c r="D47" s="37">
        <v>32524.813946733695</v>
      </c>
      <c r="E47" s="39" t="s">
        <v>69</v>
      </c>
      <c r="F47" s="39" t="s">
        <v>39</v>
      </c>
      <c r="G47" s="65">
        <f t="shared" si="5"/>
        <v>133551.7004025986</v>
      </c>
      <c r="H47" s="65">
        <v>128152</v>
      </c>
      <c r="I47" s="65">
        <f t="shared" si="6"/>
        <v>12815.2</v>
      </c>
      <c r="J47" s="65">
        <f t="shared" si="7"/>
        <v>140967.2</v>
      </c>
      <c r="K47" s="65">
        <v>119858</v>
      </c>
      <c r="L47" s="76">
        <v>21733</v>
      </c>
      <c r="M47" s="76">
        <v>705</v>
      </c>
    </row>
    <row r="48" spans="1:13" ht="12.75">
      <c r="A48" s="37">
        <v>35214.746927946326</v>
      </c>
      <c r="B48" s="37">
        <v>33483.05037843871</v>
      </c>
      <c r="C48" s="37">
        <v>34255.90861238675</v>
      </c>
      <c r="D48" s="37">
        <v>33068.1826997342</v>
      </c>
      <c r="E48" s="39" t="s">
        <v>70</v>
      </c>
      <c r="F48" s="39" t="s">
        <v>40</v>
      </c>
      <c r="G48" s="65">
        <f t="shared" si="5"/>
        <v>136021.888618506</v>
      </c>
      <c r="H48" s="65">
        <v>130628</v>
      </c>
      <c r="I48" s="65">
        <f t="shared" si="6"/>
        <v>13062.800000000001</v>
      </c>
      <c r="J48" s="65">
        <f t="shared" si="7"/>
        <v>143690.8</v>
      </c>
      <c r="K48" s="65">
        <v>130910</v>
      </c>
      <c r="L48" s="76">
        <v>13856</v>
      </c>
      <c r="M48" s="76">
        <v>1132</v>
      </c>
    </row>
    <row r="49" spans="1:13" ht="12.75">
      <c r="A49" s="37">
        <v>36928.0645309797</v>
      </c>
      <c r="B49" s="37">
        <v>34932.55770120221</v>
      </c>
      <c r="C49" s="37">
        <v>35823.412237774806</v>
      </c>
      <c r="D49" s="37">
        <v>34824.22085433237</v>
      </c>
      <c r="E49" s="39" t="s">
        <v>71</v>
      </c>
      <c r="F49" s="39" t="s">
        <v>41</v>
      </c>
      <c r="G49" s="65">
        <f t="shared" si="5"/>
        <v>142508.2553242891</v>
      </c>
      <c r="H49" s="65">
        <v>136316</v>
      </c>
      <c r="I49" s="65">
        <f t="shared" si="6"/>
        <v>13631.6</v>
      </c>
      <c r="J49" s="65">
        <f t="shared" si="7"/>
        <v>149947.6</v>
      </c>
      <c r="K49" s="65">
        <v>132369</v>
      </c>
      <c r="L49" s="76">
        <v>17854</v>
      </c>
      <c r="M49" s="76">
        <v>430</v>
      </c>
    </row>
    <row r="50" spans="1:13" ht="12.75">
      <c r="A50" s="37">
        <v>64389.28447062963</v>
      </c>
      <c r="B50" s="37">
        <v>64677.20925098028</v>
      </c>
      <c r="C50" s="37">
        <v>66592.6777150172</v>
      </c>
      <c r="D50" s="37">
        <v>64802.58236610561</v>
      </c>
      <c r="E50" s="39" t="s">
        <v>72</v>
      </c>
      <c r="F50" s="39" t="s">
        <v>42</v>
      </c>
      <c r="G50" s="65">
        <f t="shared" si="5"/>
        <v>260461.7538027327</v>
      </c>
      <c r="H50" s="65">
        <v>249608</v>
      </c>
      <c r="I50" s="65">
        <f t="shared" si="6"/>
        <v>24960.800000000003</v>
      </c>
      <c r="J50" s="65">
        <f t="shared" si="7"/>
        <v>274568.8</v>
      </c>
      <c r="K50" s="65">
        <v>259834</v>
      </c>
      <c r="L50" s="76">
        <v>32872</v>
      </c>
      <c r="M50" s="76">
        <v>18057</v>
      </c>
    </row>
    <row r="51" spans="1:13" ht="12.75">
      <c r="A51" s="37">
        <v>32682.373052995077</v>
      </c>
      <c r="B51" s="37">
        <v>30289.802809712677</v>
      </c>
      <c r="C51" s="37">
        <v>31204.87075013137</v>
      </c>
      <c r="D51" s="37">
        <v>30229.568266989514</v>
      </c>
      <c r="E51" s="39" t="s">
        <v>73</v>
      </c>
      <c r="F51" s="39" t="s">
        <v>43</v>
      </c>
      <c r="G51" s="65">
        <f t="shared" si="5"/>
        <v>124406.61487982864</v>
      </c>
      <c r="H51" s="65">
        <v>116029</v>
      </c>
      <c r="I51" s="65">
        <f t="shared" si="6"/>
        <v>11602.900000000001</v>
      </c>
      <c r="J51" s="65">
        <f t="shared" si="7"/>
        <v>127631.9</v>
      </c>
      <c r="K51" s="65">
        <v>109257</v>
      </c>
      <c r="L51" s="76">
        <v>18761</v>
      </c>
      <c r="M51" s="76">
        <v>352</v>
      </c>
    </row>
    <row r="52" spans="1:13" ht="12.75">
      <c r="A52" s="37">
        <v>75294.38898595519</v>
      </c>
      <c r="B52" s="37">
        <v>70240.52182555836</v>
      </c>
      <c r="C52" s="37">
        <v>71868.87560053042</v>
      </c>
      <c r="D52" s="37">
        <v>69966.84538582129</v>
      </c>
      <c r="E52" s="39" t="s">
        <v>74</v>
      </c>
      <c r="F52" s="39" t="s">
        <v>44</v>
      </c>
      <c r="G52" s="65">
        <f t="shared" si="5"/>
        <v>287370.63179786527</v>
      </c>
      <c r="H52" s="65">
        <v>249697</v>
      </c>
      <c r="I52" s="65">
        <f t="shared" si="6"/>
        <v>24969.7</v>
      </c>
      <c r="J52" s="65">
        <f t="shared" si="7"/>
        <v>274666.7</v>
      </c>
      <c r="K52" s="65">
        <v>247424</v>
      </c>
      <c r="L52" s="76">
        <v>27996</v>
      </c>
      <c r="M52" s="76">
        <v>869</v>
      </c>
    </row>
    <row r="53" spans="1:13" ht="12.75">
      <c r="A53" s="37">
        <v>180829.27116253454</v>
      </c>
      <c r="B53" s="37">
        <v>171869.52932926774</v>
      </c>
      <c r="C53" s="37">
        <v>176767.22360578508</v>
      </c>
      <c r="D53" s="37">
        <v>172117.04587695637</v>
      </c>
      <c r="E53" s="39" t="s">
        <v>75</v>
      </c>
      <c r="F53" s="39" t="s">
        <v>45</v>
      </c>
      <c r="G53" s="65">
        <f t="shared" si="5"/>
        <v>701583.0699745438</v>
      </c>
      <c r="H53" s="65">
        <v>671507</v>
      </c>
      <c r="I53" s="65">
        <f t="shared" si="6"/>
        <v>67150.7</v>
      </c>
      <c r="J53" s="65">
        <f t="shared" si="7"/>
        <v>738657.7</v>
      </c>
      <c r="K53" s="65">
        <v>696332</v>
      </c>
      <c r="L53" s="76">
        <v>69263</v>
      </c>
      <c r="M53" s="76">
        <v>27247</v>
      </c>
    </row>
    <row r="54" spans="1:13" ht="12.75">
      <c r="A54" s="37">
        <v>30318.130535476277</v>
      </c>
      <c r="B54" s="37">
        <v>30423.90301931938</v>
      </c>
      <c r="C54" s="37">
        <v>31341.743104610177</v>
      </c>
      <c r="D54" s="37">
        <v>30533.118888375528</v>
      </c>
      <c r="E54" s="39" t="s">
        <v>76</v>
      </c>
      <c r="F54" s="39" t="s">
        <v>46</v>
      </c>
      <c r="G54" s="65">
        <f t="shared" si="5"/>
        <v>122616.89554778136</v>
      </c>
      <c r="H54" s="65">
        <v>112690</v>
      </c>
      <c r="I54" s="65">
        <f t="shared" si="6"/>
        <v>11269</v>
      </c>
      <c r="J54" s="65">
        <f t="shared" si="7"/>
        <v>123959</v>
      </c>
      <c r="K54" s="65">
        <v>98369</v>
      </c>
      <c r="L54" s="76">
        <v>25550</v>
      </c>
      <c r="M54" s="76">
        <v>60</v>
      </c>
    </row>
    <row r="55" spans="1:13" ht="12.75">
      <c r="A55" s="37">
        <v>60744.38703665036</v>
      </c>
      <c r="B55" s="37">
        <v>56757.57494755002</v>
      </c>
      <c r="C55" s="37">
        <v>58283.52643959007</v>
      </c>
      <c r="D55" s="37">
        <v>56790.811815450885</v>
      </c>
      <c r="E55" s="39" t="s">
        <v>77</v>
      </c>
      <c r="F55" s="39" t="s">
        <v>47</v>
      </c>
      <c r="G55" s="65">
        <f t="shared" si="5"/>
        <v>232576.30023924133</v>
      </c>
      <c r="H55" s="65">
        <v>232332</v>
      </c>
      <c r="I55" s="65">
        <f t="shared" si="6"/>
        <v>23233.2</v>
      </c>
      <c r="J55" s="65">
        <f t="shared" si="7"/>
        <v>255565.2</v>
      </c>
      <c r="K55" s="65">
        <v>218806</v>
      </c>
      <c r="L55" s="76">
        <v>42172</v>
      </c>
      <c r="M55" s="76">
        <v>1950</v>
      </c>
    </row>
    <row r="56" spans="1:13" ht="12.75">
      <c r="A56" s="37">
        <v>27553.969907148054</v>
      </c>
      <c r="B56" s="37">
        <v>27951.252661758892</v>
      </c>
      <c r="C56" s="37">
        <v>28476.87865872646</v>
      </c>
      <c r="D56" s="37">
        <v>27006.587787684613</v>
      </c>
      <c r="E56" s="39" t="s">
        <v>78</v>
      </c>
      <c r="F56" s="39" t="s">
        <v>48</v>
      </c>
      <c r="G56" s="65">
        <f t="shared" si="5"/>
        <v>110988.68901531803</v>
      </c>
      <c r="H56" s="65">
        <v>91651</v>
      </c>
      <c r="I56" s="65">
        <f t="shared" si="6"/>
        <v>9165.1</v>
      </c>
      <c r="J56" s="65">
        <f t="shared" si="7"/>
        <v>100816.1</v>
      </c>
      <c r="K56" s="65">
        <v>79076</v>
      </c>
      <c r="L56" s="76">
        <v>20406</v>
      </c>
      <c r="M56" s="76">
        <v>42</v>
      </c>
    </row>
    <row r="57" spans="1:13" ht="12.75">
      <c r="A57" s="37">
        <v>46926.63445879351</v>
      </c>
      <c r="B57" s="37">
        <v>46372.20249885863</v>
      </c>
      <c r="C57" s="37">
        <v>47686.50839561972</v>
      </c>
      <c r="D57" s="37">
        <v>46405.79402136978</v>
      </c>
      <c r="E57" s="39" t="s">
        <v>79</v>
      </c>
      <c r="F57" s="39" t="s">
        <v>49</v>
      </c>
      <c r="G57" s="65">
        <f t="shared" si="5"/>
        <v>187391.13937464164</v>
      </c>
      <c r="H57" s="65">
        <v>181565</v>
      </c>
      <c r="I57" s="65">
        <f t="shared" si="6"/>
        <v>18156.5</v>
      </c>
      <c r="J57" s="65">
        <f t="shared" si="7"/>
        <v>199721.5</v>
      </c>
      <c r="K57" s="65">
        <v>173941</v>
      </c>
      <c r="L57" s="76">
        <v>27590</v>
      </c>
      <c r="M57" s="76">
        <v>0</v>
      </c>
    </row>
    <row r="58" spans="1:13" ht="12.75">
      <c r="A58" s="37">
        <v>30809.476133258653</v>
      </c>
      <c r="B58" s="37">
        <v>28306.95729605008</v>
      </c>
      <c r="C58" s="37">
        <v>28918.337025721426</v>
      </c>
      <c r="D58" s="37">
        <v>28032.001935829867</v>
      </c>
      <c r="E58" s="39" t="s">
        <v>80</v>
      </c>
      <c r="F58" s="39" t="s">
        <v>50</v>
      </c>
      <c r="G58" s="65">
        <f t="shared" si="5"/>
        <v>116066.77239086002</v>
      </c>
      <c r="H58" s="65">
        <v>113606</v>
      </c>
      <c r="I58" s="65">
        <f t="shared" si="6"/>
        <v>11360.6</v>
      </c>
      <c r="J58" s="65">
        <f t="shared" si="7"/>
        <v>124966.6</v>
      </c>
      <c r="K58" s="65">
        <v>111151</v>
      </c>
      <c r="L58" s="76">
        <v>13825</v>
      </c>
      <c r="M58" s="76">
        <v>0</v>
      </c>
    </row>
    <row r="59" spans="1:13" ht="12.75">
      <c r="A59" s="37">
        <v>372090.3932359047</v>
      </c>
      <c r="B59" s="37">
        <v>339282.5078379683</v>
      </c>
      <c r="C59" s="37">
        <v>349466.6251179755</v>
      </c>
      <c r="D59" s="37">
        <v>340733.35389179894</v>
      </c>
      <c r="E59" s="39" t="s">
        <v>81</v>
      </c>
      <c r="F59" s="39" t="s">
        <v>51</v>
      </c>
      <c r="G59" s="65">
        <f t="shared" si="5"/>
        <v>1401572.8800836476</v>
      </c>
      <c r="H59" s="65">
        <v>1216056</v>
      </c>
      <c r="I59" s="65">
        <f t="shared" si="6"/>
        <v>121605.6</v>
      </c>
      <c r="J59" s="65">
        <f t="shared" si="7"/>
        <v>1337661.6</v>
      </c>
      <c r="K59" s="65">
        <v>1076459</v>
      </c>
      <c r="L59" s="76">
        <v>262315</v>
      </c>
      <c r="M59" s="76">
        <v>3992</v>
      </c>
    </row>
    <row r="60" spans="1:13" ht="12.75">
      <c r="A60" s="37">
        <v>59398.771960872975</v>
      </c>
      <c r="B60" s="37">
        <v>54609.411785205826</v>
      </c>
      <c r="C60" s="37">
        <v>55994.525241080875</v>
      </c>
      <c r="D60" s="37">
        <v>54496.53504246802</v>
      </c>
      <c r="E60" s="39" t="s">
        <v>82</v>
      </c>
      <c r="F60" s="39" t="s">
        <v>52</v>
      </c>
      <c r="G60" s="65">
        <f t="shared" si="5"/>
        <v>224499.2440296277</v>
      </c>
      <c r="H60" s="65">
        <v>198292</v>
      </c>
      <c r="I60" s="65">
        <f t="shared" si="6"/>
        <v>19829.2</v>
      </c>
      <c r="J60" s="65">
        <f t="shared" si="7"/>
        <v>218121.2</v>
      </c>
      <c r="K60" s="65">
        <v>188248</v>
      </c>
      <c r="L60" s="76">
        <v>31239</v>
      </c>
      <c r="M60" s="76">
        <v>1510</v>
      </c>
    </row>
    <row r="61" spans="1:13" ht="12.75">
      <c r="A61" s="37">
        <v>90271.44889463729</v>
      </c>
      <c r="B61" s="37">
        <v>84214.0124355207</v>
      </c>
      <c r="C61" s="37">
        <v>86275.74379497365</v>
      </c>
      <c r="D61" s="37">
        <v>83591.7369531561</v>
      </c>
      <c r="E61" s="39" t="s">
        <v>83</v>
      </c>
      <c r="F61" s="39" t="s">
        <v>53</v>
      </c>
      <c r="G61" s="65">
        <f t="shared" si="5"/>
        <v>344352.9420782877</v>
      </c>
      <c r="H61" s="65">
        <v>299371</v>
      </c>
      <c r="I61" s="65">
        <f t="shared" si="6"/>
        <v>29937.100000000002</v>
      </c>
      <c r="J61" s="65">
        <f t="shared" si="7"/>
        <v>329308.1</v>
      </c>
      <c r="K61" s="65">
        <v>266623</v>
      </c>
      <c r="L61" s="76">
        <v>63498</v>
      </c>
      <c r="M61" s="76">
        <v>1094</v>
      </c>
    </row>
    <row r="62" spans="1:13" ht="12.75">
      <c r="A62" s="37">
        <v>29410.732564477486</v>
      </c>
      <c r="B62" s="37">
        <v>29378.008888602162</v>
      </c>
      <c r="C62" s="37">
        <v>30237.53438961256</v>
      </c>
      <c r="D62" s="37">
        <v>29406.95922375295</v>
      </c>
      <c r="E62" s="39" t="s">
        <v>84</v>
      </c>
      <c r="F62" s="39" t="s">
        <v>54</v>
      </c>
      <c r="G62" s="65">
        <f t="shared" si="5"/>
        <v>118433.23506644517</v>
      </c>
      <c r="H62" s="65">
        <v>105523</v>
      </c>
      <c r="I62" s="65">
        <f t="shared" si="6"/>
        <v>10552.300000000001</v>
      </c>
      <c r="J62" s="65">
        <f t="shared" si="7"/>
        <v>116075.3</v>
      </c>
      <c r="K62" s="65">
        <v>102423</v>
      </c>
      <c r="L62" s="76">
        <v>14229</v>
      </c>
      <c r="M62" s="76">
        <v>535</v>
      </c>
    </row>
    <row r="63" spans="1:13" ht="12.75">
      <c r="A63" s="37">
        <v>57327.23846625701</v>
      </c>
      <c r="B63" s="37">
        <v>54843.04803946352</v>
      </c>
      <c r="C63" s="37">
        <v>56497.21597718479</v>
      </c>
      <c r="D63" s="37">
        <v>55003.328792747416</v>
      </c>
      <c r="E63" s="39" t="s">
        <v>85</v>
      </c>
      <c r="F63" s="39" t="s">
        <v>55</v>
      </c>
      <c r="G63" s="65">
        <f t="shared" si="5"/>
        <v>223670.83127565274</v>
      </c>
      <c r="H63" s="65">
        <v>218207</v>
      </c>
      <c r="I63" s="65">
        <f t="shared" si="6"/>
        <v>21820.7</v>
      </c>
      <c r="J63" s="65">
        <f t="shared" si="7"/>
        <v>240027.7</v>
      </c>
      <c r="K63" s="65">
        <v>209286</v>
      </c>
      <c r="L63" s="76">
        <v>31014</v>
      </c>
      <c r="M63" s="76">
        <v>262</v>
      </c>
    </row>
    <row r="64" spans="1:13" ht="12.75">
      <c r="A64" s="37">
        <v>42137.9324771768</v>
      </c>
      <c r="B64" s="37">
        <v>41947.98938452586</v>
      </c>
      <c r="C64" s="37">
        <v>42720.83340368957</v>
      </c>
      <c r="D64" s="37">
        <v>41159.79976880181</v>
      </c>
      <c r="E64" s="39" t="s">
        <v>86</v>
      </c>
      <c r="F64" s="39" t="s">
        <v>56</v>
      </c>
      <c r="G64" s="65">
        <f t="shared" si="5"/>
        <v>167966.55503419403</v>
      </c>
      <c r="H64" s="65">
        <v>149076</v>
      </c>
      <c r="I64" s="65">
        <f t="shared" si="6"/>
        <v>14907.6</v>
      </c>
      <c r="J64" s="65">
        <f t="shared" si="7"/>
        <v>163983.6</v>
      </c>
      <c r="K64" s="65">
        <v>138972</v>
      </c>
      <c r="L64" s="76">
        <v>25497</v>
      </c>
      <c r="M64" s="76">
        <v>1133</v>
      </c>
    </row>
    <row r="65" spans="1:13" ht="12.75">
      <c r="A65" s="37">
        <v>32922.71184710144</v>
      </c>
      <c r="B65" s="37">
        <v>31132.24964037404</v>
      </c>
      <c r="C65" s="37">
        <v>31926.377158198105</v>
      </c>
      <c r="D65" s="37">
        <v>31045.168926471128</v>
      </c>
      <c r="E65" s="39" t="s">
        <v>87</v>
      </c>
      <c r="F65" s="39" t="s">
        <v>57</v>
      </c>
      <c r="G65" s="65">
        <f t="shared" si="5"/>
        <v>127026.50757214472</v>
      </c>
      <c r="H65" s="65">
        <v>124336</v>
      </c>
      <c r="I65" s="65">
        <f t="shared" si="6"/>
        <v>12433.6</v>
      </c>
      <c r="J65" s="65">
        <f t="shared" si="7"/>
        <v>136769.6</v>
      </c>
      <c r="K65" s="65">
        <v>124927</v>
      </c>
      <c r="L65" s="76">
        <v>13009</v>
      </c>
      <c r="M65" s="76">
        <v>379</v>
      </c>
    </row>
    <row r="66" spans="1:4" ht="12.75">
      <c r="A66" s="37"/>
      <c r="B66" s="37"/>
      <c r="C66" s="37"/>
      <c r="D66" s="37"/>
    </row>
    <row r="67" ht="12.75">
      <c r="G67" t="s">
        <v>219</v>
      </c>
    </row>
    <row r="68" spans="1:13" ht="51">
      <c r="A68" s="40" t="s">
        <v>186</v>
      </c>
      <c r="E68" s="19"/>
      <c r="F68" s="56" t="s">
        <v>88</v>
      </c>
      <c r="G68" s="56" t="s">
        <v>186</v>
      </c>
      <c r="H68" s="56" t="s">
        <v>187</v>
      </c>
      <c r="I68" s="56" t="s">
        <v>191</v>
      </c>
      <c r="J68" s="56" t="s">
        <v>192</v>
      </c>
      <c r="K68" s="56" t="s">
        <v>188</v>
      </c>
      <c r="L68" s="56" t="s">
        <v>189</v>
      </c>
      <c r="M68" s="56" t="s">
        <v>218</v>
      </c>
    </row>
    <row r="69" spans="1:13" ht="11.25" customHeight="1" thickBot="1">
      <c r="A69" s="42" t="s">
        <v>182</v>
      </c>
      <c r="B69" s="43" t="s">
        <v>183</v>
      </c>
      <c r="C69" s="43" t="s">
        <v>184</v>
      </c>
      <c r="D69" s="44" t="s">
        <v>185</v>
      </c>
      <c r="E69" s="75">
        <v>1</v>
      </c>
      <c r="F69" s="75">
        <v>2</v>
      </c>
      <c r="G69" s="75">
        <v>3</v>
      </c>
      <c r="H69" s="75">
        <v>4</v>
      </c>
      <c r="I69" s="75">
        <v>5</v>
      </c>
      <c r="J69" s="75">
        <v>6</v>
      </c>
      <c r="K69" s="75">
        <v>7</v>
      </c>
      <c r="L69" s="75">
        <v>8</v>
      </c>
      <c r="M69" s="75">
        <v>9</v>
      </c>
    </row>
    <row r="70" spans="1:14" ht="14.25" thickBot="1" thickTop="1">
      <c r="A70" s="45">
        <f>SUM(A71:A98)</f>
        <v>181676.2429929478</v>
      </c>
      <c r="B70" s="46">
        <f>SUM(B71:B98)</f>
        <v>151666.83072309446</v>
      </c>
      <c r="C70" s="46">
        <f>SUM(C71:C98)</f>
        <v>158884.66727114096</v>
      </c>
      <c r="D70" s="47">
        <f>SUM(D71:D98)</f>
        <v>157524.5202080064</v>
      </c>
      <c r="E70" s="61"/>
      <c r="F70" s="81" t="s">
        <v>19</v>
      </c>
      <c r="G70" s="82">
        <f>SUM(G71:G98)</f>
        <v>649752.2611951897</v>
      </c>
      <c r="H70" s="82">
        <f aca="true" t="shared" si="8" ref="H70:M70">SUM(H71:H98)</f>
        <v>607614</v>
      </c>
      <c r="I70" s="82">
        <f t="shared" si="8"/>
        <v>60761.4</v>
      </c>
      <c r="J70" s="82">
        <f t="shared" si="8"/>
        <v>668375.3999999999</v>
      </c>
      <c r="K70" s="82">
        <f t="shared" si="8"/>
        <v>485107</v>
      </c>
      <c r="L70" s="82">
        <f t="shared" si="8"/>
        <v>193883</v>
      </c>
      <c r="M70" s="82">
        <f t="shared" si="8"/>
        <v>3882</v>
      </c>
      <c r="N70" s="37"/>
    </row>
    <row r="71" spans="1:16" ht="13.5" thickTop="1">
      <c r="A71" s="48">
        <v>5947.331537965259</v>
      </c>
      <c r="B71" s="49">
        <v>6005.0614355458365</v>
      </c>
      <c r="C71" s="50">
        <v>6074.154434736833</v>
      </c>
      <c r="D71" s="51">
        <v>6098.757883540986</v>
      </c>
      <c r="E71" s="60" t="s">
        <v>21</v>
      </c>
      <c r="F71" s="60" t="s">
        <v>30</v>
      </c>
      <c r="G71" s="68">
        <f aca="true" t="shared" si="9" ref="G71:G98">A71+B71+C71+D71</f>
        <v>24125.305291788914</v>
      </c>
      <c r="H71" s="79">
        <v>22717</v>
      </c>
      <c r="I71" s="68">
        <f aca="true" t="shared" si="10" ref="I71:I98">(H71-P6)*10%</f>
        <v>2271.7000000000003</v>
      </c>
      <c r="J71" s="68">
        <f>H71+I71</f>
        <v>24988.7</v>
      </c>
      <c r="K71" s="79">
        <v>12990</v>
      </c>
      <c r="L71" s="80">
        <v>11888</v>
      </c>
      <c r="M71" s="79">
        <v>13</v>
      </c>
      <c r="P71" s="57">
        <v>0</v>
      </c>
    </row>
    <row r="72" spans="1:16" ht="12.75">
      <c r="A72" s="48">
        <v>6515.8967276891735</v>
      </c>
      <c r="B72" s="49">
        <v>6884.994024099805</v>
      </c>
      <c r="C72" s="50">
        <v>7001.5022022388175</v>
      </c>
      <c r="D72" s="51">
        <v>7022.741549331556</v>
      </c>
      <c r="E72" s="39" t="s">
        <v>22</v>
      </c>
      <c r="F72" s="39" t="s">
        <v>31</v>
      </c>
      <c r="G72" s="65">
        <f t="shared" si="9"/>
        <v>27425.134503359353</v>
      </c>
      <c r="H72" s="77">
        <v>24892</v>
      </c>
      <c r="I72" s="65">
        <f t="shared" si="10"/>
        <v>2489.2000000000003</v>
      </c>
      <c r="J72" s="65">
        <f>H72+I72</f>
        <v>27381.2</v>
      </c>
      <c r="K72" s="77">
        <v>17135</v>
      </c>
      <c r="L72" s="78">
        <v>11263</v>
      </c>
      <c r="M72" s="77">
        <v>169</v>
      </c>
      <c r="P72" s="57">
        <v>37</v>
      </c>
    </row>
    <row r="73" spans="1:16" ht="12.75">
      <c r="A73" s="48">
        <v>11073.784540976005</v>
      </c>
      <c r="B73" s="49">
        <v>9406.655937639294</v>
      </c>
      <c r="C73" s="50">
        <v>9826.244479728884</v>
      </c>
      <c r="D73" s="51">
        <v>9805.833774128296</v>
      </c>
      <c r="E73" s="39" t="s">
        <v>23</v>
      </c>
      <c r="F73" s="39" t="s">
        <v>32</v>
      </c>
      <c r="G73" s="65">
        <f t="shared" si="9"/>
        <v>40112.51873247248</v>
      </c>
      <c r="H73" s="77">
        <v>39795</v>
      </c>
      <c r="I73" s="65">
        <f t="shared" si="10"/>
        <v>3979.5</v>
      </c>
      <c r="J73" s="65">
        <f aca="true" t="shared" si="11" ref="J73:J98">H73+I73</f>
        <v>43774.5</v>
      </c>
      <c r="K73" s="77">
        <v>34001</v>
      </c>
      <c r="L73" s="78">
        <v>10011</v>
      </c>
      <c r="M73" s="77">
        <v>213</v>
      </c>
      <c r="P73" s="57">
        <v>0</v>
      </c>
    </row>
    <row r="74" spans="1:16" ht="12.75">
      <c r="A74" s="48">
        <v>6593.642039384693</v>
      </c>
      <c r="B74" s="49">
        <v>4967.102401965361</v>
      </c>
      <c r="C74" s="50">
        <v>5186.809588087322</v>
      </c>
      <c r="D74" s="51">
        <v>5170.409278243002</v>
      </c>
      <c r="E74" s="39" t="s">
        <v>24</v>
      </c>
      <c r="F74" s="39" t="s">
        <v>33</v>
      </c>
      <c r="G74" s="65">
        <f t="shared" si="9"/>
        <v>21917.963307680377</v>
      </c>
      <c r="H74" s="77">
        <v>20684</v>
      </c>
      <c r="I74" s="65">
        <f t="shared" si="10"/>
        <v>2068.4</v>
      </c>
      <c r="J74" s="65">
        <f t="shared" si="11"/>
        <v>22752.4</v>
      </c>
      <c r="K74" s="77">
        <v>17770</v>
      </c>
      <c r="L74" s="78">
        <v>5136</v>
      </c>
      <c r="M74" s="77">
        <v>68</v>
      </c>
      <c r="P74" s="57">
        <v>0</v>
      </c>
    </row>
    <row r="75" spans="1:16" ht="12.75">
      <c r="A75" s="48">
        <v>2763.4922855344266</v>
      </c>
      <c r="B75" s="49">
        <v>2311.406443275843</v>
      </c>
      <c r="C75" s="50">
        <v>2450.5458629930986</v>
      </c>
      <c r="D75" s="51">
        <v>2400.363147745361</v>
      </c>
      <c r="E75" s="39" t="s">
        <v>25</v>
      </c>
      <c r="F75" s="39" t="s">
        <v>34</v>
      </c>
      <c r="G75" s="65">
        <f t="shared" si="9"/>
        <v>9925.807739548727</v>
      </c>
      <c r="H75" s="77">
        <v>9635</v>
      </c>
      <c r="I75" s="65">
        <f t="shared" si="10"/>
        <v>963.5</v>
      </c>
      <c r="J75" s="65">
        <f t="shared" si="11"/>
        <v>10598.5</v>
      </c>
      <c r="K75" s="77">
        <v>8406</v>
      </c>
      <c r="L75" s="78">
        <v>2303</v>
      </c>
      <c r="M75" s="77">
        <v>43</v>
      </c>
      <c r="P75" s="57">
        <v>0</v>
      </c>
    </row>
    <row r="76" spans="1:16" ht="12.75">
      <c r="A76" s="48">
        <v>3098.731851998215</v>
      </c>
      <c r="B76" s="49">
        <v>3295.547105204132</v>
      </c>
      <c r="C76" s="50">
        <v>3457.1239398307525</v>
      </c>
      <c r="D76" s="51">
        <v>3466.7402338369125</v>
      </c>
      <c r="E76" s="39" t="s">
        <v>26</v>
      </c>
      <c r="F76" s="39" t="s">
        <v>35</v>
      </c>
      <c r="G76" s="65">
        <f t="shared" si="9"/>
        <v>13318.14313087001</v>
      </c>
      <c r="H76" s="77">
        <v>13162</v>
      </c>
      <c r="I76" s="65">
        <f t="shared" si="10"/>
        <v>1316.2</v>
      </c>
      <c r="J76" s="65">
        <f t="shared" si="11"/>
        <v>14478.2</v>
      </c>
      <c r="K76" s="77">
        <v>11980</v>
      </c>
      <c r="L76" s="78">
        <v>3125</v>
      </c>
      <c r="M76" s="77">
        <v>109</v>
      </c>
      <c r="P76" s="57">
        <v>0</v>
      </c>
    </row>
    <row r="77" spans="1:16" ht="12.75">
      <c r="A77" s="48">
        <v>2420.1132337602576</v>
      </c>
      <c r="B77" s="49">
        <v>2365.1740157530476</v>
      </c>
      <c r="C77" s="50">
        <v>2406.032863812484</v>
      </c>
      <c r="D77" s="51">
        <v>2408.0907975767577</v>
      </c>
      <c r="E77" s="39" t="s">
        <v>27</v>
      </c>
      <c r="F77" s="39" t="s">
        <v>36</v>
      </c>
      <c r="G77" s="65">
        <f t="shared" si="9"/>
        <v>9599.410910902547</v>
      </c>
      <c r="H77" s="77">
        <v>9151</v>
      </c>
      <c r="I77" s="65">
        <f t="shared" si="10"/>
        <v>915.1</v>
      </c>
      <c r="J77" s="65">
        <f t="shared" si="11"/>
        <v>10066.1</v>
      </c>
      <c r="K77" s="77">
        <v>10337</v>
      </c>
      <c r="L77" s="78">
        <v>429</v>
      </c>
      <c r="M77" s="77">
        <v>592</v>
      </c>
      <c r="P77" s="57">
        <v>10</v>
      </c>
    </row>
    <row r="78" spans="1:16" ht="12.75">
      <c r="A78" s="48">
        <v>3894.747203206627</v>
      </c>
      <c r="B78" s="49">
        <v>3725.4552774128997</v>
      </c>
      <c r="C78" s="50">
        <v>3899.97247986429</v>
      </c>
      <c r="D78" s="51">
        <v>3796.6573923723354</v>
      </c>
      <c r="E78" s="39" t="s">
        <v>28</v>
      </c>
      <c r="F78" s="39" t="s">
        <v>37</v>
      </c>
      <c r="G78" s="65">
        <f t="shared" si="9"/>
        <v>15316.832352856152</v>
      </c>
      <c r="H78" s="77">
        <v>15259</v>
      </c>
      <c r="I78" s="65">
        <f t="shared" si="10"/>
        <v>1525.9</v>
      </c>
      <c r="J78" s="65">
        <f t="shared" si="11"/>
        <v>16784.9</v>
      </c>
      <c r="K78" s="77">
        <v>11662</v>
      </c>
      <c r="L78" s="78">
        <v>5306</v>
      </c>
      <c r="M78" s="77">
        <v>170</v>
      </c>
      <c r="P78" s="57">
        <v>0</v>
      </c>
    </row>
    <row r="79" spans="1:16" ht="12.75">
      <c r="A79" s="48">
        <v>2891.093802213216</v>
      </c>
      <c r="B79" s="49">
        <v>2927.2918872251157</v>
      </c>
      <c r="C79" s="50">
        <v>3048.04839765045</v>
      </c>
      <c r="D79" s="51">
        <v>3031.576126441124</v>
      </c>
      <c r="E79" s="39" t="s">
        <v>29</v>
      </c>
      <c r="F79" s="39" t="s">
        <v>38</v>
      </c>
      <c r="G79" s="65">
        <f t="shared" si="9"/>
        <v>11898.010213529906</v>
      </c>
      <c r="H79" s="77">
        <v>11354</v>
      </c>
      <c r="I79" s="65">
        <f t="shared" si="10"/>
        <v>1135.4</v>
      </c>
      <c r="J79" s="65">
        <f t="shared" si="11"/>
        <v>12489.4</v>
      </c>
      <c r="K79" s="77">
        <v>8466</v>
      </c>
      <c r="L79" s="78">
        <v>4026</v>
      </c>
      <c r="M79" s="77">
        <v>1</v>
      </c>
      <c r="P79" s="57">
        <v>0</v>
      </c>
    </row>
    <row r="80" spans="1:16" ht="12.75">
      <c r="A80" s="48">
        <v>3208.019824667344</v>
      </c>
      <c r="B80" s="49">
        <v>2994.7712310018424</v>
      </c>
      <c r="C80" s="50">
        <v>3071.368561968535</v>
      </c>
      <c r="D80" s="51">
        <v>3103.945258985725</v>
      </c>
      <c r="E80" s="39" t="s">
        <v>69</v>
      </c>
      <c r="F80" s="39" t="s">
        <v>39</v>
      </c>
      <c r="G80" s="65">
        <f t="shared" si="9"/>
        <v>12378.104876623445</v>
      </c>
      <c r="H80" s="77">
        <v>11022</v>
      </c>
      <c r="I80" s="65">
        <f t="shared" si="10"/>
        <v>1102.2</v>
      </c>
      <c r="J80" s="65">
        <f t="shared" si="11"/>
        <v>12124.2</v>
      </c>
      <c r="K80" s="77">
        <v>5014</v>
      </c>
      <c r="L80" s="78">
        <v>7150</v>
      </c>
      <c r="M80" s="77">
        <v>16</v>
      </c>
      <c r="P80" s="57">
        <v>2</v>
      </c>
    </row>
    <row r="81" spans="1:16" ht="12.75">
      <c r="A81" s="48">
        <v>5438.842682059847</v>
      </c>
      <c r="B81" s="49">
        <v>3959.296054797845</v>
      </c>
      <c r="C81" s="50">
        <v>4136.618054922466</v>
      </c>
      <c r="D81" s="51">
        <v>4144.804453813936</v>
      </c>
      <c r="E81" s="39" t="s">
        <v>70</v>
      </c>
      <c r="F81" s="39" t="s">
        <v>40</v>
      </c>
      <c r="G81" s="65">
        <f t="shared" si="9"/>
        <v>17679.561245594094</v>
      </c>
      <c r="H81" s="77">
        <v>17255</v>
      </c>
      <c r="I81" s="65">
        <f t="shared" si="10"/>
        <v>1725.5</v>
      </c>
      <c r="J81" s="65">
        <f t="shared" si="11"/>
        <v>18980.5</v>
      </c>
      <c r="K81" s="77">
        <v>14929</v>
      </c>
      <c r="L81" s="78">
        <v>4147</v>
      </c>
      <c r="M81" s="77">
        <v>332</v>
      </c>
      <c r="P81" s="57">
        <v>8</v>
      </c>
    </row>
    <row r="82" spans="1:16" ht="12.75">
      <c r="A82" s="48">
        <v>4077.349255477576</v>
      </c>
      <c r="B82" s="49">
        <v>3535.1023415149184</v>
      </c>
      <c r="C82" s="50">
        <v>3519.134790451101</v>
      </c>
      <c r="D82" s="51">
        <v>3568.777846654434</v>
      </c>
      <c r="E82" s="39" t="s">
        <v>71</v>
      </c>
      <c r="F82" s="39" t="s">
        <v>41</v>
      </c>
      <c r="G82" s="65">
        <f t="shared" si="9"/>
        <v>14700.36423409803</v>
      </c>
      <c r="H82" s="77">
        <v>14608</v>
      </c>
      <c r="I82" s="65">
        <f t="shared" si="10"/>
        <v>1460.8000000000002</v>
      </c>
      <c r="J82" s="65">
        <f t="shared" si="11"/>
        <v>16068.8</v>
      </c>
      <c r="K82" s="77">
        <v>14161</v>
      </c>
      <c r="L82" s="78">
        <v>2019</v>
      </c>
      <c r="M82" s="77">
        <v>56</v>
      </c>
      <c r="P82" s="57">
        <v>0</v>
      </c>
    </row>
    <row r="83" spans="1:16" ht="12.75">
      <c r="A83" s="48">
        <v>5525.188025687838</v>
      </c>
      <c r="B83" s="49">
        <v>5070.454204581258</v>
      </c>
      <c r="C83" s="50">
        <v>5388.071697333684</v>
      </c>
      <c r="D83" s="51">
        <v>5352.9527537163485</v>
      </c>
      <c r="E83" s="39" t="s">
        <v>72</v>
      </c>
      <c r="F83" s="39" t="s">
        <v>42</v>
      </c>
      <c r="G83" s="65">
        <f t="shared" si="9"/>
        <v>21336.666681319126</v>
      </c>
      <c r="H83" s="77">
        <v>21004</v>
      </c>
      <c r="I83" s="65">
        <f t="shared" si="10"/>
        <v>2100.4</v>
      </c>
      <c r="J83" s="65">
        <f t="shared" si="11"/>
        <v>23104.4</v>
      </c>
      <c r="K83" s="77">
        <v>16290</v>
      </c>
      <c r="L83" s="78">
        <v>7031</v>
      </c>
      <c r="M83" s="77">
        <v>111</v>
      </c>
      <c r="P83" s="57">
        <v>0</v>
      </c>
    </row>
    <row r="84" spans="1:16" ht="12.75">
      <c r="A84" s="48">
        <v>3128.4552452431294</v>
      </c>
      <c r="B84" s="49">
        <v>2571.88443453314</v>
      </c>
      <c r="C84" s="50">
        <v>2764.8302168549844</v>
      </c>
      <c r="D84" s="51">
        <v>2769.080550436611</v>
      </c>
      <c r="E84" s="39" t="s">
        <v>73</v>
      </c>
      <c r="F84" s="39" t="s">
        <v>43</v>
      </c>
      <c r="G84" s="65">
        <f t="shared" si="9"/>
        <v>11234.250447067865</v>
      </c>
      <c r="H84" s="77">
        <v>10291</v>
      </c>
      <c r="I84" s="65">
        <f t="shared" si="10"/>
        <v>1029.1000000000001</v>
      </c>
      <c r="J84" s="65">
        <f t="shared" si="11"/>
        <v>11320.1</v>
      </c>
      <c r="K84" s="77">
        <v>7100</v>
      </c>
      <c r="L84" s="78">
        <v>4350</v>
      </c>
      <c r="M84" s="77">
        <v>68</v>
      </c>
      <c r="P84" s="57">
        <v>8</v>
      </c>
    </row>
    <row r="85" spans="1:16" ht="12.75">
      <c r="A85" s="48">
        <v>8898.640782707393</v>
      </c>
      <c r="B85" s="49">
        <v>6319.765417038602</v>
      </c>
      <c r="C85" s="50">
        <v>6651.000446233986</v>
      </c>
      <c r="D85" s="51">
        <v>6703.790202297077</v>
      </c>
      <c r="E85" s="39" t="s">
        <v>74</v>
      </c>
      <c r="F85" s="39" t="s">
        <v>44</v>
      </c>
      <c r="G85" s="65">
        <f t="shared" si="9"/>
        <v>28573.196848277057</v>
      </c>
      <c r="H85" s="77">
        <v>25972</v>
      </c>
      <c r="I85" s="65">
        <f t="shared" si="10"/>
        <v>2597.2000000000003</v>
      </c>
      <c r="J85" s="65">
        <f t="shared" si="11"/>
        <v>28569.2</v>
      </c>
      <c r="K85" s="77">
        <v>22341</v>
      </c>
      <c r="L85" s="78">
        <v>6305</v>
      </c>
      <c r="M85" s="77">
        <v>29</v>
      </c>
      <c r="P85" s="57">
        <v>0</v>
      </c>
    </row>
    <row r="86" spans="1:16" ht="12.75">
      <c r="A86" s="48">
        <v>15999.99291365373</v>
      </c>
      <c r="B86" s="49">
        <v>13625.60534330967</v>
      </c>
      <c r="C86" s="50">
        <v>14553.937905615063</v>
      </c>
      <c r="D86" s="51">
        <v>14278.50928961056</v>
      </c>
      <c r="E86" s="39" t="s">
        <v>75</v>
      </c>
      <c r="F86" s="39" t="s">
        <v>45</v>
      </c>
      <c r="G86" s="65">
        <f t="shared" si="9"/>
        <v>58458.04545218902</v>
      </c>
      <c r="H86" s="77">
        <v>58331</v>
      </c>
      <c r="I86" s="65">
        <f t="shared" si="10"/>
        <v>5833.1</v>
      </c>
      <c r="J86" s="65">
        <f t="shared" si="11"/>
        <v>64164.1</v>
      </c>
      <c r="K86" s="77">
        <v>61205</v>
      </c>
      <c r="L86" s="78">
        <v>9312</v>
      </c>
      <c r="M86" s="77">
        <v>1095</v>
      </c>
      <c r="P86" s="57">
        <v>0</v>
      </c>
    </row>
    <row r="87" spans="1:16" ht="12.75">
      <c r="A87" s="48">
        <v>2443.5638596019635</v>
      </c>
      <c r="B87" s="49">
        <v>2571.06164166686</v>
      </c>
      <c r="C87" s="50">
        <v>2510.554269972855</v>
      </c>
      <c r="D87" s="51">
        <v>2564.1439388626295</v>
      </c>
      <c r="E87" s="39" t="s">
        <v>76</v>
      </c>
      <c r="F87" s="39" t="s">
        <v>46</v>
      </c>
      <c r="G87" s="65">
        <f t="shared" si="9"/>
        <v>10089.323710104309</v>
      </c>
      <c r="H87" s="77">
        <v>9156</v>
      </c>
      <c r="I87" s="65">
        <f t="shared" si="10"/>
        <v>915.6</v>
      </c>
      <c r="J87" s="65">
        <f t="shared" si="11"/>
        <v>10071.6</v>
      </c>
      <c r="K87" s="77">
        <v>5336</v>
      </c>
      <c r="L87" s="78">
        <v>4627</v>
      </c>
      <c r="M87" s="77">
        <v>4</v>
      </c>
      <c r="P87" s="57">
        <v>0</v>
      </c>
    </row>
    <row r="88" spans="1:16" ht="12.75">
      <c r="A88" s="48">
        <v>4997.168779777473</v>
      </c>
      <c r="B88" s="49">
        <v>4582.430586060659</v>
      </c>
      <c r="C88" s="50">
        <v>4619.914386020847</v>
      </c>
      <c r="D88" s="51">
        <v>4600.330125184479</v>
      </c>
      <c r="E88" s="39" t="s">
        <v>77</v>
      </c>
      <c r="F88" s="39" t="s">
        <v>47</v>
      </c>
      <c r="G88" s="65">
        <f t="shared" si="9"/>
        <v>18799.84387704346</v>
      </c>
      <c r="H88" s="77">
        <v>18585</v>
      </c>
      <c r="I88" s="65">
        <f t="shared" si="10"/>
        <v>1858.5</v>
      </c>
      <c r="J88" s="65">
        <f t="shared" si="11"/>
        <v>20443.5</v>
      </c>
      <c r="K88" s="77">
        <v>13375</v>
      </c>
      <c r="L88" s="78">
        <v>7056</v>
      </c>
      <c r="M88" s="77">
        <v>13</v>
      </c>
      <c r="P88" s="57">
        <v>0</v>
      </c>
    </row>
    <row r="89" spans="1:16" ht="12.75">
      <c r="A89" s="48">
        <v>3147.2739440974833</v>
      </c>
      <c r="B89" s="49">
        <v>2446.3360944795586</v>
      </c>
      <c r="C89" s="50">
        <v>2642.1031485818976</v>
      </c>
      <c r="D89" s="51">
        <v>2535.407068845304</v>
      </c>
      <c r="E89" s="39" t="s">
        <v>78</v>
      </c>
      <c r="F89" s="39" t="s">
        <v>48</v>
      </c>
      <c r="G89" s="65">
        <f t="shared" si="9"/>
        <v>10771.120256004244</v>
      </c>
      <c r="H89" s="77">
        <v>9660</v>
      </c>
      <c r="I89" s="65">
        <f t="shared" si="10"/>
        <v>966</v>
      </c>
      <c r="J89" s="65">
        <f t="shared" si="11"/>
        <v>10626</v>
      </c>
      <c r="K89" s="77">
        <v>6047</v>
      </c>
      <c r="L89" s="78">
        <v>4559</v>
      </c>
      <c r="M89" s="77">
        <v>1</v>
      </c>
      <c r="P89" s="57">
        <v>0</v>
      </c>
    </row>
    <row r="90" spans="1:16" ht="12.75">
      <c r="A90" s="48">
        <v>6328.7747797389</v>
      </c>
      <c r="B90" s="49">
        <v>5034.414688955041</v>
      </c>
      <c r="C90" s="50">
        <v>5562.204863528148</v>
      </c>
      <c r="D90" s="51">
        <v>5521.521808702884</v>
      </c>
      <c r="E90" s="39" t="s">
        <v>79</v>
      </c>
      <c r="F90" s="39" t="s">
        <v>49</v>
      </c>
      <c r="G90" s="65">
        <f t="shared" si="9"/>
        <v>22446.916140924972</v>
      </c>
      <c r="H90" s="77">
        <v>22448</v>
      </c>
      <c r="I90" s="65">
        <f t="shared" si="10"/>
        <v>2244.8</v>
      </c>
      <c r="J90" s="65">
        <f t="shared" si="11"/>
        <v>24692.8</v>
      </c>
      <c r="K90" s="77">
        <v>18234</v>
      </c>
      <c r="L90" s="78">
        <v>6493</v>
      </c>
      <c r="M90" s="77">
        <v>36</v>
      </c>
      <c r="P90" s="57">
        <v>0</v>
      </c>
    </row>
    <row r="91" spans="1:16" ht="12.75">
      <c r="A91" s="48">
        <v>3173.775886439263</v>
      </c>
      <c r="B91" s="49">
        <v>2472.155243097315</v>
      </c>
      <c r="C91" s="50">
        <v>2590.3280210066264</v>
      </c>
      <c r="D91" s="51">
        <v>2589.223150379546</v>
      </c>
      <c r="E91" s="39" t="s">
        <v>80</v>
      </c>
      <c r="F91" s="39" t="s">
        <v>50</v>
      </c>
      <c r="G91" s="65">
        <f t="shared" si="9"/>
        <v>10825.482300922751</v>
      </c>
      <c r="H91" s="77">
        <v>10347</v>
      </c>
      <c r="I91" s="65">
        <f t="shared" si="10"/>
        <v>1034.7</v>
      </c>
      <c r="J91" s="65">
        <f t="shared" si="11"/>
        <v>11381.7</v>
      </c>
      <c r="K91" s="77">
        <v>8388</v>
      </c>
      <c r="L91" s="78">
        <v>2981</v>
      </c>
      <c r="M91" s="77">
        <v>2</v>
      </c>
      <c r="P91" s="57">
        <v>1</v>
      </c>
    </row>
    <row r="92" spans="1:16" ht="12.75">
      <c r="A92" s="48">
        <v>37077.48845883889</v>
      </c>
      <c r="B92" s="49">
        <v>29096.6789768628</v>
      </c>
      <c r="C92" s="50">
        <v>30132.068743157324</v>
      </c>
      <c r="D92" s="51">
        <v>29598.49891847574</v>
      </c>
      <c r="E92" s="39" t="s">
        <v>81</v>
      </c>
      <c r="F92" s="39" t="s">
        <v>51</v>
      </c>
      <c r="G92" s="65">
        <f t="shared" si="9"/>
        <v>125904.73509733476</v>
      </c>
      <c r="H92" s="77">
        <v>111740</v>
      </c>
      <c r="I92" s="65">
        <f t="shared" si="10"/>
        <v>11174</v>
      </c>
      <c r="J92" s="65">
        <f t="shared" si="11"/>
        <v>122914</v>
      </c>
      <c r="K92" s="77">
        <v>87164</v>
      </c>
      <c r="L92" s="78">
        <v>35840</v>
      </c>
      <c r="M92" s="77">
        <v>406</v>
      </c>
      <c r="P92" s="57">
        <v>0</v>
      </c>
    </row>
    <row r="93" spans="1:16" ht="12.75">
      <c r="A93" s="48">
        <v>5387.477897673274</v>
      </c>
      <c r="B93" s="49">
        <v>4359.872700728124</v>
      </c>
      <c r="C93" s="50">
        <v>4575.418653756707</v>
      </c>
      <c r="D93" s="51">
        <v>4544.276364100658</v>
      </c>
      <c r="E93" s="39" t="s">
        <v>82</v>
      </c>
      <c r="F93" s="39" t="s">
        <v>52</v>
      </c>
      <c r="G93" s="65">
        <f t="shared" si="9"/>
        <v>18867.04561625876</v>
      </c>
      <c r="H93" s="77">
        <v>16219</v>
      </c>
      <c r="I93" s="65">
        <f t="shared" si="10"/>
        <v>1621.9</v>
      </c>
      <c r="J93" s="65">
        <f t="shared" si="11"/>
        <v>17840.9</v>
      </c>
      <c r="K93" s="77">
        <v>9193</v>
      </c>
      <c r="L93" s="78">
        <v>8647</v>
      </c>
      <c r="M93" s="77">
        <v>3</v>
      </c>
      <c r="P93" s="57">
        <v>0</v>
      </c>
    </row>
    <row r="94" spans="1:16" ht="12.75">
      <c r="A94" s="48">
        <v>10859.316861986077</v>
      </c>
      <c r="B94" s="49">
        <v>7308.995901103519</v>
      </c>
      <c r="C94" s="50">
        <v>7913.411241338228</v>
      </c>
      <c r="D94" s="51">
        <v>7720.5537300927635</v>
      </c>
      <c r="E94" s="39" t="s">
        <v>83</v>
      </c>
      <c r="F94" s="39" t="s">
        <v>53</v>
      </c>
      <c r="G94" s="65">
        <f t="shared" si="9"/>
        <v>33802.27773452059</v>
      </c>
      <c r="H94" s="77">
        <v>29961</v>
      </c>
      <c r="I94" s="65">
        <f t="shared" si="10"/>
        <v>2996.1000000000004</v>
      </c>
      <c r="J94" s="65">
        <f t="shared" si="11"/>
        <v>32957.1</v>
      </c>
      <c r="K94" s="77">
        <v>17043</v>
      </c>
      <c r="L94" s="78">
        <v>16358</v>
      </c>
      <c r="M94" s="77">
        <v>137</v>
      </c>
      <c r="P94" s="57">
        <v>4</v>
      </c>
    </row>
    <row r="95" spans="1:16" ht="12.75">
      <c r="A95" s="48">
        <v>2384.133303583014</v>
      </c>
      <c r="B95" s="49">
        <v>2340.3380251656895</v>
      </c>
      <c r="C95" s="50">
        <v>2371.6821522189157</v>
      </c>
      <c r="D95" s="51">
        <v>2386.8979102833255</v>
      </c>
      <c r="E95" s="39" t="s">
        <v>84</v>
      </c>
      <c r="F95" s="39" t="s">
        <v>54</v>
      </c>
      <c r="G95" s="65">
        <f t="shared" si="9"/>
        <v>9483.051391250945</v>
      </c>
      <c r="H95" s="77">
        <v>8697</v>
      </c>
      <c r="I95" s="65">
        <f t="shared" si="10"/>
        <v>869.7</v>
      </c>
      <c r="J95" s="65">
        <f t="shared" si="11"/>
        <v>9566.7</v>
      </c>
      <c r="K95" s="77">
        <v>5955</v>
      </c>
      <c r="L95" s="78">
        <v>3640</v>
      </c>
      <c r="M95" s="77">
        <v>19</v>
      </c>
      <c r="P95" s="57">
        <v>1</v>
      </c>
    </row>
    <row r="96" spans="1:16" ht="12.75">
      <c r="A96" s="48">
        <v>5763.698198179307</v>
      </c>
      <c r="B96" s="49">
        <v>4559.690146642484</v>
      </c>
      <c r="C96" s="50">
        <v>4749.631418224284</v>
      </c>
      <c r="D96" s="51">
        <v>4744.913003592361</v>
      </c>
      <c r="E96" s="39" t="s">
        <v>85</v>
      </c>
      <c r="F96" s="39" t="s">
        <v>55</v>
      </c>
      <c r="G96" s="65">
        <f t="shared" si="9"/>
        <v>19817.932766638434</v>
      </c>
      <c r="H96" s="77">
        <v>19675</v>
      </c>
      <c r="I96" s="65">
        <f t="shared" si="10"/>
        <v>1967.5</v>
      </c>
      <c r="J96" s="65">
        <f t="shared" si="11"/>
        <v>21642.5</v>
      </c>
      <c r="K96" s="77">
        <v>16446</v>
      </c>
      <c r="L96" s="78">
        <v>5190</v>
      </c>
      <c r="M96" s="77">
        <v>16</v>
      </c>
      <c r="P96" s="57">
        <v>0</v>
      </c>
    </row>
    <row r="97" spans="1:16" ht="12.75">
      <c r="A97" s="48">
        <v>5459.786906198749</v>
      </c>
      <c r="B97" s="49">
        <v>4373.17640076119</v>
      </c>
      <c r="C97" s="50">
        <v>5046.7591345086275</v>
      </c>
      <c r="D97" s="51">
        <v>4791.820465204019</v>
      </c>
      <c r="E97" s="39" t="s">
        <v>86</v>
      </c>
      <c r="F97" s="39" t="s">
        <v>56</v>
      </c>
      <c r="G97" s="65">
        <f t="shared" si="9"/>
        <v>19671.542906672585</v>
      </c>
      <c r="H97" s="77">
        <v>14761</v>
      </c>
      <c r="I97" s="65">
        <f t="shared" si="10"/>
        <v>1476.1000000000001</v>
      </c>
      <c r="J97" s="65">
        <f t="shared" si="11"/>
        <v>16237.1</v>
      </c>
      <c r="K97" s="77">
        <v>13065</v>
      </c>
      <c r="L97" s="78">
        <v>3387</v>
      </c>
      <c r="M97" s="77">
        <v>83</v>
      </c>
      <c r="P97" s="57">
        <v>0</v>
      </c>
    </row>
    <row r="98" spans="1:16" ht="12.75">
      <c r="A98" s="52">
        <v>3178.4621646087094</v>
      </c>
      <c r="B98" s="53">
        <v>2556.1127626726534</v>
      </c>
      <c r="C98" s="54">
        <v>2735.195316503765</v>
      </c>
      <c r="D98" s="55">
        <v>2803.9031855516623</v>
      </c>
      <c r="E98" s="39" t="s">
        <v>87</v>
      </c>
      <c r="F98" s="39" t="s">
        <v>57</v>
      </c>
      <c r="G98" s="65">
        <f t="shared" si="9"/>
        <v>11273.67342933679</v>
      </c>
      <c r="H98" s="77">
        <v>11233</v>
      </c>
      <c r="I98" s="65">
        <f t="shared" si="10"/>
        <v>1123.3</v>
      </c>
      <c r="J98" s="65">
        <f t="shared" si="11"/>
        <v>12356.3</v>
      </c>
      <c r="K98" s="77">
        <v>11074</v>
      </c>
      <c r="L98" s="78">
        <v>1304</v>
      </c>
      <c r="M98" s="77">
        <v>77</v>
      </c>
      <c r="P98" s="57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&amp;CСправка по РЗОК за утвърдените от НЗОК;окончателно разпределени на изпълнителите на ПИМП и СИМП; назначени изпълнени и заплатени; остатъци и за възстановяване за 2009 година</oddHeader>
    <oddFooter>&amp;R&amp;P от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00390625" style="0" customWidth="1"/>
    <col min="2" max="3" width="13.140625" style="0" customWidth="1"/>
    <col min="4" max="4" width="13.57421875" style="0" customWidth="1"/>
    <col min="5" max="5" width="13.28125" style="0" customWidth="1"/>
    <col min="6" max="6" width="9.00390625" style="0" customWidth="1"/>
    <col min="7" max="7" width="14.57421875" style="0" customWidth="1"/>
    <col min="8" max="8" width="16.421875" style="0" customWidth="1"/>
    <col min="9" max="9" width="13.8515625" style="0" customWidth="1"/>
    <col min="10" max="10" width="18.8515625" style="0" customWidth="1"/>
    <col min="11" max="11" width="15.00390625" style="0" customWidth="1"/>
    <col min="12" max="12" width="14.140625" style="0" customWidth="1"/>
    <col min="13" max="13" width="12.8515625" style="0" customWidth="1"/>
  </cols>
  <sheetData>
    <row r="1" ht="12.75">
      <c r="G1" t="s">
        <v>193</v>
      </c>
    </row>
    <row r="2" spans="1:13" ht="77.25" customHeight="1">
      <c r="A2" s="19"/>
      <c r="B2" s="56" t="s">
        <v>88</v>
      </c>
      <c r="C2" s="187" t="s">
        <v>186</v>
      </c>
      <c r="D2" s="187"/>
      <c r="E2" s="187"/>
      <c r="F2" s="187"/>
      <c r="G2" s="187"/>
      <c r="H2" s="56" t="s">
        <v>225</v>
      </c>
      <c r="I2" s="56" t="s">
        <v>226</v>
      </c>
      <c r="J2" s="56" t="s">
        <v>227</v>
      </c>
      <c r="K2" s="56" t="s">
        <v>228</v>
      </c>
      <c r="L2" s="56" t="s">
        <v>229</v>
      </c>
      <c r="M2" s="56" t="s">
        <v>230</v>
      </c>
    </row>
    <row r="3" spans="1:13" s="64" customFormat="1" ht="13.5" customHeight="1" thickBot="1">
      <c r="A3" s="75"/>
      <c r="B3" s="75"/>
      <c r="C3" s="85" t="s">
        <v>182</v>
      </c>
      <c r="D3" s="85" t="s">
        <v>183</v>
      </c>
      <c r="E3" s="85" t="s">
        <v>184</v>
      </c>
      <c r="F3" s="85" t="s">
        <v>185</v>
      </c>
      <c r="G3" s="86" t="s">
        <v>181</v>
      </c>
      <c r="H3" s="75"/>
      <c r="I3" s="75"/>
      <c r="J3" s="75"/>
      <c r="K3" s="75"/>
      <c r="L3" s="75"/>
      <c r="M3" s="75"/>
    </row>
    <row r="4" spans="1:13" s="74" customFormat="1" ht="14.25" thickBot="1" thickTop="1">
      <c r="A4" s="71"/>
      <c r="B4" s="72" t="s">
        <v>19</v>
      </c>
      <c r="C4" s="72">
        <f>SUM(C5:C32)</f>
        <v>14300000.000000002</v>
      </c>
      <c r="D4" s="72">
        <f aca="true" t="shared" si="0" ref="D4:M4">SUM(D5:D32)</f>
        <v>14499999.99999999</v>
      </c>
      <c r="E4" s="72">
        <f t="shared" si="0"/>
        <v>14499999.999999998</v>
      </c>
      <c r="F4" s="84">
        <f t="shared" si="0"/>
        <v>0</v>
      </c>
      <c r="G4" s="119">
        <f t="shared" si="0"/>
        <v>43299999.99999999</v>
      </c>
      <c r="H4" s="119">
        <f t="shared" si="0"/>
        <v>12701593</v>
      </c>
      <c r="I4" s="119">
        <f t="shared" si="0"/>
        <v>1270159.2999999998</v>
      </c>
      <c r="J4" s="119">
        <f t="shared" si="0"/>
        <v>13971752.300000003</v>
      </c>
      <c r="K4" s="119">
        <f t="shared" si="0"/>
        <v>13550173</v>
      </c>
      <c r="L4" s="119">
        <f t="shared" si="0"/>
        <v>1506198</v>
      </c>
      <c r="M4" s="119">
        <f t="shared" si="0"/>
        <v>623168</v>
      </c>
    </row>
    <row r="5" spans="1:13" ht="13.5" thickTop="1">
      <c r="A5" s="60" t="s">
        <v>21</v>
      </c>
      <c r="B5" s="60" t="s">
        <v>30</v>
      </c>
      <c r="C5" s="66">
        <v>579430.4514465298</v>
      </c>
      <c r="D5" s="66">
        <v>600158.7881332992</v>
      </c>
      <c r="E5" s="66">
        <v>581144.483192391</v>
      </c>
      <c r="F5" s="67"/>
      <c r="G5" s="65">
        <f>SUM(C5:F5)</f>
        <v>1760733.72277222</v>
      </c>
      <c r="H5" s="136">
        <v>537898</v>
      </c>
      <c r="I5" s="65">
        <f>H5*10%</f>
        <v>53789.8</v>
      </c>
      <c r="J5" s="65">
        <f>H5+I5</f>
        <v>591687.8</v>
      </c>
      <c r="K5" s="136">
        <v>546045</v>
      </c>
      <c r="L5" s="136">
        <v>56091</v>
      </c>
      <c r="M5" s="136">
        <v>3507</v>
      </c>
    </row>
    <row r="6" spans="1:13" ht="12.75">
      <c r="A6" s="39" t="s">
        <v>22</v>
      </c>
      <c r="B6" s="39" t="s">
        <v>31</v>
      </c>
      <c r="C6" s="66">
        <v>708627.5616981296</v>
      </c>
      <c r="D6" s="66">
        <v>732076.2797438981</v>
      </c>
      <c r="E6" s="38">
        <v>732950.2829469825</v>
      </c>
      <c r="F6" s="58"/>
      <c r="G6" s="65">
        <f aca="true" t="shared" si="1" ref="G6:G32">SUM(C6:F6)</f>
        <v>2173654.12438901</v>
      </c>
      <c r="H6" s="136">
        <v>654944</v>
      </c>
      <c r="I6" s="65">
        <f aca="true" t="shared" si="2" ref="I6:I32">H6*10%</f>
        <v>65494.4</v>
      </c>
      <c r="J6" s="65">
        <f aca="true" t="shared" si="3" ref="J6:J32">H6+I6</f>
        <v>720438.4</v>
      </c>
      <c r="K6" s="136">
        <v>680216</v>
      </c>
      <c r="L6" s="136">
        <v>81968</v>
      </c>
      <c r="M6" s="136">
        <v>10667</v>
      </c>
    </row>
    <row r="7" spans="1:13" ht="12.75">
      <c r="A7" s="39" t="s">
        <v>23</v>
      </c>
      <c r="B7" s="39" t="s">
        <v>32</v>
      </c>
      <c r="C7" s="66">
        <v>909982.1514168179</v>
      </c>
      <c r="D7" s="66">
        <v>943223.3581305002</v>
      </c>
      <c r="E7" s="38">
        <v>944597.0603080543</v>
      </c>
      <c r="F7" s="58"/>
      <c r="G7" s="65">
        <f t="shared" si="1"/>
        <v>2797802.5698553724</v>
      </c>
      <c r="H7" s="136">
        <v>840115</v>
      </c>
      <c r="I7" s="65">
        <f t="shared" si="2"/>
        <v>84011.5</v>
      </c>
      <c r="J7" s="65">
        <f t="shared" si="3"/>
        <v>924126.5</v>
      </c>
      <c r="K7" s="136">
        <v>852378</v>
      </c>
      <c r="L7" s="136">
        <v>97200</v>
      </c>
      <c r="M7" s="136">
        <v>10841</v>
      </c>
    </row>
    <row r="8" spans="1:13" ht="12.75">
      <c r="A8" s="39" t="s">
        <v>24</v>
      </c>
      <c r="B8" s="39" t="s">
        <v>33</v>
      </c>
      <c r="C8" s="66">
        <v>447686.9180063068</v>
      </c>
      <c r="D8" s="66">
        <v>463802.5521298713</v>
      </c>
      <c r="E8" s="38">
        <v>457578.4787526346</v>
      </c>
      <c r="F8" s="58"/>
      <c r="G8" s="65">
        <f t="shared" si="1"/>
        <v>1369067.9488888127</v>
      </c>
      <c r="H8" s="136">
        <v>415246</v>
      </c>
      <c r="I8" s="65">
        <f t="shared" si="2"/>
        <v>41524.600000000006</v>
      </c>
      <c r="J8" s="65">
        <f t="shared" si="3"/>
        <v>456770.6</v>
      </c>
      <c r="K8" s="136">
        <v>432545</v>
      </c>
      <c r="L8" s="136">
        <v>44863</v>
      </c>
      <c r="M8" s="136">
        <v>7938</v>
      </c>
    </row>
    <row r="9" spans="1:13" ht="12.75">
      <c r="A9" s="39" t="s">
        <v>25</v>
      </c>
      <c r="B9" s="39" t="s">
        <v>34</v>
      </c>
      <c r="C9" s="66">
        <v>206102.52007420018</v>
      </c>
      <c r="D9" s="66">
        <v>212992.1538177599</v>
      </c>
      <c r="E9" s="38">
        <v>204231.51791200248</v>
      </c>
      <c r="F9" s="58"/>
      <c r="G9" s="65">
        <f t="shared" si="1"/>
        <v>623326.1918039626</v>
      </c>
      <c r="H9" s="136">
        <v>200594</v>
      </c>
      <c r="I9" s="65">
        <f t="shared" si="2"/>
        <v>20059.4</v>
      </c>
      <c r="J9" s="65">
        <f t="shared" si="3"/>
        <v>220653.4</v>
      </c>
      <c r="K9" s="136">
        <v>209964</v>
      </c>
      <c r="L9" s="136">
        <v>24513</v>
      </c>
      <c r="M9" s="136">
        <v>8304</v>
      </c>
    </row>
    <row r="10" spans="1:13" ht="12.75">
      <c r="A10" s="39" t="s">
        <v>26</v>
      </c>
      <c r="B10" s="39" t="s">
        <v>35</v>
      </c>
      <c r="C10" s="66">
        <v>343650.5265740121</v>
      </c>
      <c r="D10" s="66">
        <v>355689.96133754525</v>
      </c>
      <c r="E10" s="38">
        <v>347209.21289245464</v>
      </c>
      <c r="F10" s="58"/>
      <c r="G10" s="65">
        <f t="shared" si="1"/>
        <v>1046549.7008040119</v>
      </c>
      <c r="H10" s="136">
        <v>318819</v>
      </c>
      <c r="I10" s="65">
        <f t="shared" si="2"/>
        <v>31881.9</v>
      </c>
      <c r="J10" s="65">
        <f t="shared" si="3"/>
        <v>350700.9</v>
      </c>
      <c r="K10" s="136">
        <v>331079</v>
      </c>
      <c r="L10" s="136">
        <v>41943</v>
      </c>
      <c r="M10" s="136">
        <v>9267</v>
      </c>
    </row>
    <row r="11" spans="1:13" ht="12.75">
      <c r="A11" s="39" t="s">
        <v>27</v>
      </c>
      <c r="B11" s="39" t="s">
        <v>36</v>
      </c>
      <c r="C11" s="66">
        <v>228900.29535551017</v>
      </c>
      <c r="D11" s="66">
        <v>236661.900559969</v>
      </c>
      <c r="E11" s="38">
        <v>244421.68142671988</v>
      </c>
      <c r="F11" s="58"/>
      <c r="G11" s="65">
        <f t="shared" si="1"/>
        <v>709983.8773421991</v>
      </c>
      <c r="H11" s="136">
        <v>212294</v>
      </c>
      <c r="I11" s="65">
        <f t="shared" si="2"/>
        <v>21229.4</v>
      </c>
      <c r="J11" s="65">
        <f t="shared" si="3"/>
        <v>233523.4</v>
      </c>
      <c r="K11" s="136">
        <v>277594</v>
      </c>
      <c r="L11" s="136">
        <v>2677</v>
      </c>
      <c r="M11" s="136">
        <v>30016</v>
      </c>
    </row>
    <row r="12" spans="1:13" ht="12.75">
      <c r="A12" s="39" t="s">
        <v>28</v>
      </c>
      <c r="B12" s="39" t="s">
        <v>37</v>
      </c>
      <c r="C12" s="66">
        <v>356435.8001729175</v>
      </c>
      <c r="D12" s="66">
        <v>369048.87475057866</v>
      </c>
      <c r="E12" s="38">
        <v>347310.61251656536</v>
      </c>
      <c r="F12" s="58"/>
      <c r="G12" s="65">
        <f t="shared" si="1"/>
        <v>1072795.2874400616</v>
      </c>
      <c r="H12" s="136">
        <v>331020</v>
      </c>
      <c r="I12" s="65">
        <f t="shared" si="2"/>
        <v>33102</v>
      </c>
      <c r="J12" s="65">
        <f t="shared" si="3"/>
        <v>364122</v>
      </c>
      <c r="K12" s="136">
        <v>348895</v>
      </c>
      <c r="L12" s="136">
        <v>54721</v>
      </c>
      <c r="M12" s="136">
        <v>27002</v>
      </c>
    </row>
    <row r="13" spans="1:13" ht="12.75">
      <c r="A13" s="39" t="s">
        <v>29</v>
      </c>
      <c r="B13" s="39" t="s">
        <v>38</v>
      </c>
      <c r="C13" s="66">
        <v>284604.37433357374</v>
      </c>
      <c r="D13" s="66">
        <v>295133.82188858173</v>
      </c>
      <c r="E13" s="38">
        <v>269659.6253694441</v>
      </c>
      <c r="F13" s="58"/>
      <c r="G13" s="65">
        <f t="shared" si="1"/>
        <v>849397.8215915996</v>
      </c>
      <c r="H13" s="136">
        <v>263310</v>
      </c>
      <c r="I13" s="65">
        <f t="shared" si="2"/>
        <v>26331</v>
      </c>
      <c r="J13" s="65">
        <f t="shared" si="3"/>
        <v>289641</v>
      </c>
      <c r="K13" s="136">
        <v>245428</v>
      </c>
      <c r="L13" s="136">
        <v>53470</v>
      </c>
      <c r="M13" s="136">
        <v>1836</v>
      </c>
    </row>
    <row r="14" spans="1:13" ht="12.75">
      <c r="A14" s="39" t="s">
        <v>69</v>
      </c>
      <c r="B14" s="39" t="s">
        <v>39</v>
      </c>
      <c r="C14" s="66">
        <v>251919.27507542784</v>
      </c>
      <c r="D14" s="66">
        <v>260562.83190597128</v>
      </c>
      <c r="E14" s="38">
        <v>262992.6000841643</v>
      </c>
      <c r="F14" s="58"/>
      <c r="G14" s="65">
        <f t="shared" si="1"/>
        <v>775474.7070655634</v>
      </c>
      <c r="H14" s="136">
        <v>231969</v>
      </c>
      <c r="I14" s="65">
        <f t="shared" si="2"/>
        <v>23196.9</v>
      </c>
      <c r="J14" s="65">
        <f t="shared" si="3"/>
        <v>255165.9</v>
      </c>
      <c r="K14" s="136">
        <v>250191</v>
      </c>
      <c r="L14" s="136">
        <v>25991</v>
      </c>
      <c r="M14" s="136">
        <v>12408</v>
      </c>
    </row>
    <row r="15" spans="1:13" ht="12.75">
      <c r="A15" s="39" t="s">
        <v>70</v>
      </c>
      <c r="B15" s="39" t="s">
        <v>40</v>
      </c>
      <c r="C15" s="66">
        <v>258430.23052808928</v>
      </c>
      <c r="D15" s="66">
        <v>267848.70361166855</v>
      </c>
      <c r="E15" s="38">
        <v>265897.2768165026</v>
      </c>
      <c r="F15" s="58"/>
      <c r="G15" s="65">
        <f t="shared" si="1"/>
        <v>792176.2109562606</v>
      </c>
      <c r="H15" s="136">
        <v>239701</v>
      </c>
      <c r="I15" s="65">
        <f t="shared" si="2"/>
        <v>23970.100000000002</v>
      </c>
      <c r="J15" s="65">
        <f t="shared" si="3"/>
        <v>263671.1</v>
      </c>
      <c r="K15" s="136">
        <v>228672</v>
      </c>
      <c r="L15" s="136">
        <v>41604</v>
      </c>
      <c r="M15" s="136">
        <v>1845</v>
      </c>
    </row>
    <row r="16" spans="1:13" ht="12.75">
      <c r="A16" s="39" t="s">
        <v>71</v>
      </c>
      <c r="B16" s="39" t="s">
        <v>41</v>
      </c>
      <c r="C16" s="66">
        <v>270500.44791847223</v>
      </c>
      <c r="D16" s="66">
        <v>279864.9679795955</v>
      </c>
      <c r="E16" s="38">
        <v>270333.5103713466</v>
      </c>
      <c r="F16" s="58"/>
      <c r="G16" s="65">
        <f t="shared" si="1"/>
        <v>820698.9262694143</v>
      </c>
      <c r="H16" s="136">
        <v>245654</v>
      </c>
      <c r="I16" s="65">
        <f t="shared" si="2"/>
        <v>24565.4</v>
      </c>
      <c r="J16" s="65">
        <f t="shared" si="3"/>
        <v>270219.4</v>
      </c>
      <c r="K16" s="136">
        <v>243862</v>
      </c>
      <c r="L16" s="136">
        <v>33193</v>
      </c>
      <c r="M16" s="136">
        <v>1618</v>
      </c>
    </row>
    <row r="17" spans="1:13" ht="12.75">
      <c r="A17" s="39" t="s">
        <v>72</v>
      </c>
      <c r="B17" s="39" t="s">
        <v>42</v>
      </c>
      <c r="C17" s="66">
        <v>506468.996730888</v>
      </c>
      <c r="D17" s="66">
        <v>525178.5077507476</v>
      </c>
      <c r="E17" s="38">
        <v>487964.5661111468</v>
      </c>
      <c r="F17" s="58"/>
      <c r="G17" s="65">
        <f t="shared" si="1"/>
        <v>1519612.0705927825</v>
      </c>
      <c r="H17" s="136">
        <v>469913</v>
      </c>
      <c r="I17" s="65">
        <f t="shared" si="2"/>
        <v>46991.3</v>
      </c>
      <c r="J17" s="65">
        <f t="shared" si="3"/>
        <v>516904.3</v>
      </c>
      <c r="K17" s="136">
        <v>705210</v>
      </c>
      <c r="L17" s="136">
        <v>25428</v>
      </c>
      <c r="M17" s="136">
        <v>169356</v>
      </c>
    </row>
    <row r="18" spans="1:13" ht="12.75">
      <c r="A18" s="39" t="s">
        <v>73</v>
      </c>
      <c r="B18" s="39" t="s">
        <v>43</v>
      </c>
      <c r="C18" s="66">
        <v>235863.94826392687</v>
      </c>
      <c r="D18" s="66">
        <v>243663.23736869005</v>
      </c>
      <c r="E18" s="38">
        <v>249354.35064127255</v>
      </c>
      <c r="F18" s="58"/>
      <c r="G18" s="65">
        <f t="shared" si="1"/>
        <v>728881.5362738895</v>
      </c>
      <c r="H18" s="136">
        <v>217164</v>
      </c>
      <c r="I18" s="65">
        <f t="shared" si="2"/>
        <v>21716.4</v>
      </c>
      <c r="J18" s="65">
        <f t="shared" si="3"/>
        <v>238880.4</v>
      </c>
      <c r="K18" s="136">
        <v>223046</v>
      </c>
      <c r="L18" s="136">
        <v>24993</v>
      </c>
      <c r="M18" s="136">
        <v>2817</v>
      </c>
    </row>
    <row r="19" spans="1:13" ht="12.75">
      <c r="A19" s="39" t="s">
        <v>74</v>
      </c>
      <c r="B19" s="39" t="s">
        <v>44</v>
      </c>
      <c r="C19" s="38">
        <v>549388.1450626642</v>
      </c>
      <c r="D19" s="38">
        <v>568961.6706915844</v>
      </c>
      <c r="E19" s="38">
        <v>561914.8894766606</v>
      </c>
      <c r="F19" s="38"/>
      <c r="G19" s="65">
        <f t="shared" si="1"/>
        <v>1680264.7052309092</v>
      </c>
      <c r="H19" s="136">
        <v>462564</v>
      </c>
      <c r="I19" s="65">
        <f t="shared" si="2"/>
        <v>46256.4</v>
      </c>
      <c r="J19" s="65">
        <f t="shared" si="3"/>
        <v>508820.4</v>
      </c>
      <c r="K19" s="136">
        <v>449518</v>
      </c>
      <c r="L19" s="136">
        <v>69419</v>
      </c>
      <c r="M19" s="136">
        <v>3619</v>
      </c>
    </row>
    <row r="20" spans="1:13" ht="12.75">
      <c r="A20" s="39" t="s">
        <v>75</v>
      </c>
      <c r="B20" s="39" t="s">
        <v>45</v>
      </c>
      <c r="C20" s="38">
        <v>1357597.6666880578</v>
      </c>
      <c r="D20" s="38">
        <v>1407451.289931351</v>
      </c>
      <c r="E20" s="38">
        <v>1406240.6605537487</v>
      </c>
      <c r="F20" s="38"/>
      <c r="G20" s="65">
        <f t="shared" si="1"/>
        <v>4171289.6171731576</v>
      </c>
      <c r="H20" s="136">
        <v>1259631</v>
      </c>
      <c r="I20" s="65">
        <f t="shared" si="2"/>
        <v>125963.1</v>
      </c>
      <c r="J20" s="65">
        <f t="shared" si="3"/>
        <v>1385594.1</v>
      </c>
      <c r="K20" s="136">
        <v>1567343</v>
      </c>
      <c r="L20" s="136">
        <v>88233</v>
      </c>
      <c r="M20" s="136">
        <v>187837</v>
      </c>
    </row>
    <row r="21" spans="1:13" ht="12.75">
      <c r="A21" s="39" t="s">
        <v>76</v>
      </c>
      <c r="B21" s="39" t="s">
        <v>46</v>
      </c>
      <c r="C21" s="38">
        <v>239159.72292287217</v>
      </c>
      <c r="D21" s="38">
        <v>247813.89017833065</v>
      </c>
      <c r="E21" s="38">
        <v>229779.9982035658</v>
      </c>
      <c r="F21" s="38"/>
      <c r="G21" s="65">
        <f t="shared" si="1"/>
        <v>716753.6113047686</v>
      </c>
      <c r="H21" s="136">
        <v>214974</v>
      </c>
      <c r="I21" s="65">
        <f t="shared" si="2"/>
        <v>21497.4</v>
      </c>
      <c r="J21" s="65">
        <f t="shared" si="3"/>
        <v>236471.4</v>
      </c>
      <c r="K21" s="136">
        <v>200204</v>
      </c>
      <c r="L21" s="136">
        <v>43158</v>
      </c>
      <c r="M21" s="136">
        <v>2901</v>
      </c>
    </row>
    <row r="22" spans="1:13" ht="12.75">
      <c r="A22" s="39" t="s">
        <v>77</v>
      </c>
      <c r="B22" s="39" t="s">
        <v>47</v>
      </c>
      <c r="C22" s="38">
        <v>445814.3967120465</v>
      </c>
      <c r="D22" s="38">
        <v>462088.22937558964</v>
      </c>
      <c r="E22" s="38">
        <v>468320.50143186393</v>
      </c>
      <c r="F22" s="38"/>
      <c r="G22" s="65">
        <f t="shared" si="1"/>
        <v>1376223.1275195002</v>
      </c>
      <c r="H22" s="136">
        <v>413618</v>
      </c>
      <c r="I22" s="65">
        <f t="shared" si="2"/>
        <v>41361.8</v>
      </c>
      <c r="J22" s="65">
        <f t="shared" si="3"/>
        <v>454979.8</v>
      </c>
      <c r="K22" s="136">
        <v>397930</v>
      </c>
      <c r="L22" s="136">
        <v>80348</v>
      </c>
      <c r="M22" s="136">
        <v>11868</v>
      </c>
    </row>
    <row r="23" spans="1:13" ht="12.75">
      <c r="A23" s="39" t="s">
        <v>78</v>
      </c>
      <c r="B23" s="39" t="s">
        <v>48</v>
      </c>
      <c r="C23" s="38">
        <v>214573.449738711</v>
      </c>
      <c r="D23" s="38">
        <v>222762.37084268077</v>
      </c>
      <c r="E23" s="38">
        <v>205435.63844831727</v>
      </c>
      <c r="F23" s="38"/>
      <c r="G23" s="65">
        <f t="shared" si="1"/>
        <v>642771.4590297091</v>
      </c>
      <c r="H23" s="136">
        <v>179496</v>
      </c>
      <c r="I23" s="65">
        <f t="shared" si="2"/>
        <v>17949.600000000002</v>
      </c>
      <c r="J23" s="65">
        <f t="shared" si="3"/>
        <v>197445.6</v>
      </c>
      <c r="K23" s="136">
        <v>153639</v>
      </c>
      <c r="L23" s="136">
        <v>47776</v>
      </c>
      <c r="M23" s="136">
        <v>1148</v>
      </c>
    </row>
    <row r="24" spans="1:13" ht="12.75">
      <c r="A24" s="39" t="s">
        <v>79</v>
      </c>
      <c r="B24" s="39" t="s">
        <v>49</v>
      </c>
      <c r="C24" s="38">
        <v>363176.53387963655</v>
      </c>
      <c r="D24" s="38">
        <v>374136.71437713463</v>
      </c>
      <c r="E24" s="38">
        <v>349389.3048108351</v>
      </c>
      <c r="F24" s="38"/>
      <c r="G24" s="65">
        <f t="shared" si="1"/>
        <v>1086702.5530676062</v>
      </c>
      <c r="H24" s="136">
        <v>336896</v>
      </c>
      <c r="I24" s="65">
        <f t="shared" si="2"/>
        <v>33689.6</v>
      </c>
      <c r="J24" s="65">
        <f t="shared" si="3"/>
        <v>370585.6</v>
      </c>
      <c r="K24" s="136">
        <v>403863</v>
      </c>
      <c r="L24" s="136">
        <v>1168</v>
      </c>
      <c r="M24" s="136">
        <v>0</v>
      </c>
    </row>
    <row r="25" spans="1:13" ht="12.75">
      <c r="A25" s="39" t="s">
        <v>80</v>
      </c>
      <c r="B25" s="39" t="s">
        <v>50</v>
      </c>
      <c r="C25" s="38">
        <v>218745.46833663707</v>
      </c>
      <c r="D25" s="38">
        <v>227174.44008891826</v>
      </c>
      <c r="E25" s="38">
        <v>234543.66804460064</v>
      </c>
      <c r="F25" s="38"/>
      <c r="G25" s="65">
        <f t="shared" si="1"/>
        <v>680463.576470156</v>
      </c>
      <c r="H25" s="136">
        <v>202947</v>
      </c>
      <c r="I25" s="65">
        <f t="shared" si="2"/>
        <v>20294.7</v>
      </c>
      <c r="J25" s="65">
        <f t="shared" si="3"/>
        <v>223241.7</v>
      </c>
      <c r="K25" s="136">
        <v>274714</v>
      </c>
      <c r="L25" s="136">
        <v>6495</v>
      </c>
      <c r="M25" s="136">
        <v>38200</v>
      </c>
    </row>
    <row r="26" spans="1:13" ht="12.75">
      <c r="A26" s="39" t="s">
        <v>81</v>
      </c>
      <c r="B26" s="39" t="s">
        <v>51</v>
      </c>
      <c r="C26" s="38">
        <f>2713361.00842969+300000</f>
        <v>3013361.00842969</v>
      </c>
      <c r="D26" s="38">
        <v>2817569.134216577</v>
      </c>
      <c r="E26" s="38">
        <v>2998695.002499275</v>
      </c>
      <c r="F26" s="38"/>
      <c r="G26" s="65">
        <f t="shared" si="1"/>
        <v>8829625.145145541</v>
      </c>
      <c r="H26" s="136">
        <v>2403272</v>
      </c>
      <c r="I26" s="65">
        <f t="shared" si="2"/>
        <v>240327.2</v>
      </c>
      <c r="J26" s="65">
        <f t="shared" si="3"/>
        <v>2643599.2</v>
      </c>
      <c r="K26" s="136">
        <v>2445874</v>
      </c>
      <c r="L26" s="136">
        <v>309266</v>
      </c>
      <c r="M26" s="136">
        <v>46565</v>
      </c>
    </row>
    <row r="27" spans="1:13" ht="12.75">
      <c r="A27" s="39" t="s">
        <v>82</v>
      </c>
      <c r="B27" s="39" t="s">
        <v>52</v>
      </c>
      <c r="C27" s="38">
        <v>426218.08411973284</v>
      </c>
      <c r="D27" s="38">
        <v>440844.14263010275</v>
      </c>
      <c r="E27" s="38">
        <v>454073.8542443079</v>
      </c>
      <c r="F27" s="38"/>
      <c r="G27" s="65">
        <f t="shared" si="1"/>
        <v>1321136.0809941434</v>
      </c>
      <c r="H27" s="136">
        <v>370094</v>
      </c>
      <c r="I27" s="65">
        <f t="shared" si="2"/>
        <v>37009.4</v>
      </c>
      <c r="J27" s="65">
        <f t="shared" si="3"/>
        <v>407103.4</v>
      </c>
      <c r="K27" s="136">
        <v>396951</v>
      </c>
      <c r="L27" s="136">
        <v>34156</v>
      </c>
      <c r="M27" s="136">
        <v>9265</v>
      </c>
    </row>
    <row r="28" spans="1:13" ht="12.75">
      <c r="A28" s="39" t="s">
        <v>83</v>
      </c>
      <c r="B28" s="39" t="s">
        <v>53</v>
      </c>
      <c r="C28" s="38">
        <v>658153.5101445111</v>
      </c>
      <c r="D28" s="38">
        <v>677975.5257700825</v>
      </c>
      <c r="E28" s="38">
        <v>696368.2560568716</v>
      </c>
      <c r="F28" s="38"/>
      <c r="G28" s="65">
        <f t="shared" si="1"/>
        <v>2032497.291971465</v>
      </c>
      <c r="H28" s="136">
        <v>571737</v>
      </c>
      <c r="I28" s="65">
        <f t="shared" si="2"/>
        <v>57173.700000000004</v>
      </c>
      <c r="J28" s="65">
        <f t="shared" si="3"/>
        <v>628910.7</v>
      </c>
      <c r="K28" s="136">
        <v>562682</v>
      </c>
      <c r="L28" s="136">
        <v>86475</v>
      </c>
      <c r="M28" s="136">
        <v>10935</v>
      </c>
    </row>
    <row r="29" spans="1:13" ht="12.75">
      <c r="A29" s="39" t="s">
        <v>84</v>
      </c>
      <c r="B29" s="39" t="s">
        <v>54</v>
      </c>
      <c r="C29" s="38">
        <v>228809.41291174112</v>
      </c>
      <c r="D29" s="38">
        <v>237195.40349179943</v>
      </c>
      <c r="E29" s="38">
        <v>218693.63930079382</v>
      </c>
      <c r="F29" s="38"/>
      <c r="G29" s="65">
        <f t="shared" si="1"/>
        <v>684698.4557043344</v>
      </c>
      <c r="H29" s="136">
        <v>206185</v>
      </c>
      <c r="I29" s="65">
        <f t="shared" si="2"/>
        <v>20618.5</v>
      </c>
      <c r="J29" s="65">
        <f t="shared" si="3"/>
        <v>226803.5</v>
      </c>
      <c r="K29" s="136">
        <v>203019</v>
      </c>
      <c r="L29" s="136">
        <v>25527</v>
      </c>
      <c r="M29" s="136">
        <v>138</v>
      </c>
    </row>
    <row r="30" spans="1:13" ht="12.75">
      <c r="A30" s="39" t="s">
        <v>85</v>
      </c>
      <c r="B30" s="39" t="s">
        <v>55</v>
      </c>
      <c r="C30" s="38">
        <v>430834.2263579643</v>
      </c>
      <c r="D30" s="38">
        <v>444616.00835814374</v>
      </c>
      <c r="E30" s="38">
        <v>440194.78069415316</v>
      </c>
      <c r="F30" s="38"/>
      <c r="G30" s="65">
        <f t="shared" si="1"/>
        <v>1315645.0154102612</v>
      </c>
      <c r="H30" s="136">
        <v>399780</v>
      </c>
      <c r="I30" s="65">
        <f t="shared" si="2"/>
        <v>39978</v>
      </c>
      <c r="J30" s="65">
        <f t="shared" si="3"/>
        <v>439758</v>
      </c>
      <c r="K30" s="136">
        <v>408796</v>
      </c>
      <c r="L30" s="136">
        <v>39761</v>
      </c>
      <c r="M30" s="136">
        <v>2077</v>
      </c>
    </row>
    <row r="31" spans="1:13" ht="12.75">
      <c r="A31" s="39" t="s">
        <v>86</v>
      </c>
      <c r="B31" s="39" t="s">
        <v>56</v>
      </c>
      <c r="C31" s="38">
        <v>323443.7583216648</v>
      </c>
      <c r="D31" s="38">
        <v>334817.54830123356</v>
      </c>
      <c r="E31" s="38">
        <v>323173.2769938762</v>
      </c>
      <c r="F31" s="38"/>
      <c r="G31" s="65">
        <f t="shared" si="1"/>
        <v>981434.5836167746</v>
      </c>
      <c r="H31" s="136">
        <v>280089</v>
      </c>
      <c r="I31" s="65">
        <f t="shared" si="2"/>
        <v>28008.9</v>
      </c>
      <c r="J31" s="65">
        <f t="shared" si="3"/>
        <v>308097.9</v>
      </c>
      <c r="K31" s="136">
        <v>276501</v>
      </c>
      <c r="L31" s="136">
        <v>49083</v>
      </c>
      <c r="M31" s="136">
        <v>10579</v>
      </c>
    </row>
    <row r="32" spans="1:13" ht="12.75">
      <c r="A32" s="39" t="s">
        <v>87</v>
      </c>
      <c r="B32" s="39" t="s">
        <v>57</v>
      </c>
      <c r="C32" s="38">
        <v>242121.118779271</v>
      </c>
      <c r="D32" s="38">
        <v>250687.69263779043</v>
      </c>
      <c r="E32" s="38">
        <v>247531.26989944858</v>
      </c>
      <c r="F32" s="38"/>
      <c r="G32" s="65">
        <f t="shared" si="1"/>
        <v>740340.08131651</v>
      </c>
      <c r="H32" s="136">
        <v>221669</v>
      </c>
      <c r="I32" s="65">
        <f t="shared" si="2"/>
        <v>22166.9</v>
      </c>
      <c r="J32" s="65">
        <f t="shared" si="3"/>
        <v>243835.9</v>
      </c>
      <c r="K32" s="136">
        <v>234014</v>
      </c>
      <c r="L32" s="136">
        <v>16678</v>
      </c>
      <c r="M32" s="136">
        <v>614</v>
      </c>
    </row>
    <row r="33" spans="1:13" ht="12.75">
      <c r="A33" s="134"/>
      <c r="B33" s="134"/>
      <c r="C33" s="83"/>
      <c r="D33" s="83"/>
      <c r="E33" s="83"/>
      <c r="F33" s="83"/>
      <c r="G33" s="135"/>
      <c r="H33" s="133"/>
      <c r="I33" s="135"/>
      <c r="J33" s="135"/>
      <c r="K33" s="133"/>
      <c r="L33" s="133"/>
      <c r="M33" s="133"/>
    </row>
    <row r="34" spans="1:13" ht="12.75">
      <c r="A34" s="134"/>
      <c r="B34" s="134"/>
      <c r="C34" s="83"/>
      <c r="D34" s="83"/>
      <c r="E34" s="83"/>
      <c r="F34" s="83"/>
      <c r="G34" s="135"/>
      <c r="H34" s="133"/>
      <c r="I34" s="135"/>
      <c r="J34" s="135"/>
      <c r="K34" s="133"/>
      <c r="L34" s="133"/>
      <c r="M34" s="133"/>
    </row>
    <row r="35" ht="12.75">
      <c r="G35" t="s">
        <v>217</v>
      </c>
    </row>
    <row r="36" spans="1:13" ht="77.25" customHeight="1">
      <c r="A36" s="19"/>
      <c r="B36" s="56" t="s">
        <v>88</v>
      </c>
      <c r="C36" s="187" t="s">
        <v>186</v>
      </c>
      <c r="D36" s="187"/>
      <c r="E36" s="187"/>
      <c r="F36" s="187"/>
      <c r="G36" s="187"/>
      <c r="H36" s="56" t="s">
        <v>225</v>
      </c>
      <c r="I36" s="56" t="s">
        <v>226</v>
      </c>
      <c r="J36" s="56" t="s">
        <v>231</v>
      </c>
      <c r="K36" s="56" t="s">
        <v>232</v>
      </c>
      <c r="L36" s="56" t="s">
        <v>229</v>
      </c>
      <c r="M36" s="56" t="s">
        <v>230</v>
      </c>
    </row>
    <row r="37" spans="1:13" s="64" customFormat="1" ht="13.5" customHeight="1" thickBot="1">
      <c r="A37" s="75"/>
      <c r="B37" s="75"/>
      <c r="C37" s="85" t="s">
        <v>182</v>
      </c>
      <c r="D37" s="85" t="s">
        <v>183</v>
      </c>
      <c r="E37" s="85" t="s">
        <v>184</v>
      </c>
      <c r="F37" s="85" t="s">
        <v>185</v>
      </c>
      <c r="G37" s="86" t="s">
        <v>181</v>
      </c>
      <c r="H37" s="75"/>
      <c r="I37" s="75"/>
      <c r="J37" s="75"/>
      <c r="K37" s="75"/>
      <c r="L37" s="75"/>
      <c r="M37" s="75"/>
    </row>
    <row r="38" spans="1:13" ht="14.25" thickBot="1" thickTop="1">
      <c r="A38" s="61"/>
      <c r="B38" s="81" t="s">
        <v>19</v>
      </c>
      <c r="C38" s="81">
        <f>SUM(C39:C66)</f>
        <v>1680000</v>
      </c>
      <c r="D38" s="81">
        <f>SUM(D39:D66)</f>
        <v>1730000</v>
      </c>
      <c r="E38" s="81">
        <f>SUM(E39:E66)</f>
        <v>1730000</v>
      </c>
      <c r="F38" s="81">
        <f>SUM(F39:F66)</f>
        <v>0</v>
      </c>
      <c r="G38" s="137">
        <f aca="true" t="shared" si="4" ref="G38:L38">SUM(G39:G66)</f>
        <v>5140000</v>
      </c>
      <c r="H38" s="137">
        <f t="shared" si="4"/>
        <v>1566721</v>
      </c>
      <c r="I38" s="137">
        <f t="shared" si="4"/>
        <v>156672.10000000003</v>
      </c>
      <c r="J38" s="137">
        <f t="shared" si="4"/>
        <v>1723393.0999999999</v>
      </c>
      <c r="K38" s="137">
        <f t="shared" si="4"/>
        <v>1500702</v>
      </c>
      <c r="L38" s="137">
        <f t="shared" si="4"/>
        <v>256251</v>
      </c>
      <c r="M38" s="137">
        <f>SUM(M39:M66)</f>
        <v>16302</v>
      </c>
    </row>
    <row r="39" spans="1:13" ht="13.5" thickTop="1">
      <c r="A39" s="60" t="s">
        <v>21</v>
      </c>
      <c r="B39" s="60" t="s">
        <v>30</v>
      </c>
      <c r="C39" s="66">
        <v>69771.14926621898</v>
      </c>
      <c r="D39" s="66">
        <v>71845.1288476945</v>
      </c>
      <c r="E39" s="131">
        <v>69590.76176250039</v>
      </c>
      <c r="F39" s="59"/>
      <c r="G39" s="65">
        <f aca="true" t="shared" si="5" ref="G39:G66">C39+D39+E39+F39</f>
        <v>211207.03987641388</v>
      </c>
      <c r="H39" s="136">
        <v>67229</v>
      </c>
      <c r="I39" s="65">
        <f>H39*10%</f>
        <v>6722.900000000001</v>
      </c>
      <c r="J39" s="65">
        <f>H39+I39</f>
        <v>73951.9</v>
      </c>
      <c r="K39" s="136">
        <v>64640</v>
      </c>
      <c r="L39" s="136">
        <v>9431</v>
      </c>
      <c r="M39" s="136">
        <v>4</v>
      </c>
    </row>
    <row r="40" spans="1:13" ht="12.75">
      <c r="A40" s="39" t="s">
        <v>22</v>
      </c>
      <c r="B40" s="39" t="s">
        <v>31</v>
      </c>
      <c r="C40" s="38">
        <v>85328.20333823882</v>
      </c>
      <c r="D40" s="38">
        <v>87636.99821531106</v>
      </c>
      <c r="E40" s="132">
        <v>87769.16928493793</v>
      </c>
      <c r="F40" s="19"/>
      <c r="G40" s="65">
        <f t="shared" si="5"/>
        <v>260734.3708384878</v>
      </c>
      <c r="H40" s="136">
        <v>80864</v>
      </c>
      <c r="I40" s="65">
        <f aca="true" t="shared" si="6" ref="I40:I66">H40*10%</f>
        <v>8086.400000000001</v>
      </c>
      <c r="J40" s="65">
        <f aca="true" t="shared" si="7" ref="J40:J66">H40+I40</f>
        <v>88950.4</v>
      </c>
      <c r="K40" s="136">
        <v>73277</v>
      </c>
      <c r="L40" s="136">
        <v>16581</v>
      </c>
      <c r="M40" s="136">
        <v>214</v>
      </c>
    </row>
    <row r="41" spans="1:13" ht="12.75">
      <c r="A41" s="39" t="s">
        <v>23</v>
      </c>
      <c r="B41" s="39" t="s">
        <v>32</v>
      </c>
      <c r="C41" s="38">
        <v>109044.13167668425</v>
      </c>
      <c r="D41" s="38">
        <v>112383.1223369925</v>
      </c>
      <c r="E41" s="132">
        <v>112578.92062267812</v>
      </c>
      <c r="F41" s="19"/>
      <c r="G41" s="65">
        <f t="shared" si="5"/>
        <v>334006.1746363549</v>
      </c>
      <c r="H41" s="136">
        <v>104546</v>
      </c>
      <c r="I41" s="65">
        <f t="shared" si="6"/>
        <v>10454.6</v>
      </c>
      <c r="J41" s="65">
        <f t="shared" si="7"/>
        <v>115000.6</v>
      </c>
      <c r="K41" s="136">
        <v>98388</v>
      </c>
      <c r="L41" s="136">
        <v>17562</v>
      </c>
      <c r="M41" s="136">
        <v>509</v>
      </c>
    </row>
    <row r="42" spans="1:13" ht="12.75">
      <c r="A42" s="39" t="s">
        <v>24</v>
      </c>
      <c r="B42" s="39" t="s">
        <v>33</v>
      </c>
      <c r="C42" s="38">
        <v>53907.471902404875</v>
      </c>
      <c r="D42" s="38">
        <v>55521.89649892974</v>
      </c>
      <c r="E42" s="132">
        <v>54794.0070386594</v>
      </c>
      <c r="F42" s="19"/>
      <c r="G42" s="65">
        <f t="shared" si="5"/>
        <v>164223.37543999404</v>
      </c>
      <c r="H42" s="136">
        <v>52981</v>
      </c>
      <c r="I42" s="65">
        <f t="shared" si="6"/>
        <v>5298.1</v>
      </c>
      <c r="J42" s="65">
        <f t="shared" si="7"/>
        <v>58279.1</v>
      </c>
      <c r="K42" s="136">
        <v>49528</v>
      </c>
      <c r="L42" s="136">
        <v>9236</v>
      </c>
      <c r="M42" s="136">
        <v>86</v>
      </c>
    </row>
    <row r="43" spans="1:13" ht="12.75">
      <c r="A43" s="39" t="s">
        <v>25</v>
      </c>
      <c r="B43" s="39" t="s">
        <v>34</v>
      </c>
      <c r="C43" s="38">
        <v>24743.938598633205</v>
      </c>
      <c r="D43" s="38">
        <v>25423.675033331016</v>
      </c>
      <c r="E43" s="132">
        <v>24368.216436256247</v>
      </c>
      <c r="F43" s="19"/>
      <c r="G43" s="65">
        <f t="shared" si="5"/>
        <v>74535.83006822047</v>
      </c>
      <c r="H43" s="136">
        <v>23360</v>
      </c>
      <c r="I43" s="65">
        <f t="shared" si="6"/>
        <v>2336</v>
      </c>
      <c r="J43" s="65">
        <f t="shared" si="7"/>
        <v>25696</v>
      </c>
      <c r="K43" s="136">
        <v>22430</v>
      </c>
      <c r="L43" s="136">
        <v>3440</v>
      </c>
      <c r="M43" s="136">
        <v>23</v>
      </c>
    </row>
    <row r="44" spans="1:13" ht="12.75">
      <c r="A44" s="39" t="s">
        <v>26</v>
      </c>
      <c r="B44" s="39" t="s">
        <v>35</v>
      </c>
      <c r="C44" s="38">
        <v>41380.10372971009</v>
      </c>
      <c r="D44" s="38">
        <v>42579.716580691915</v>
      </c>
      <c r="E44" s="132">
        <v>41577.53246389324</v>
      </c>
      <c r="F44" s="19"/>
      <c r="G44" s="65">
        <f t="shared" si="5"/>
        <v>125537.35277429526</v>
      </c>
      <c r="H44" s="136">
        <v>39226</v>
      </c>
      <c r="I44" s="65">
        <f t="shared" si="6"/>
        <v>3922.6000000000004</v>
      </c>
      <c r="J44" s="65">
        <f t="shared" si="7"/>
        <v>43148.6</v>
      </c>
      <c r="K44" s="136">
        <v>43424</v>
      </c>
      <c r="L44" s="136">
        <v>2393</v>
      </c>
      <c r="M44" s="136">
        <v>1110</v>
      </c>
    </row>
    <row r="45" spans="1:13" ht="12.75">
      <c r="A45" s="39" t="s">
        <v>27</v>
      </c>
      <c r="B45" s="39" t="s">
        <v>36</v>
      </c>
      <c r="C45" s="38">
        <v>27562.64644783636</v>
      </c>
      <c r="D45" s="38">
        <v>28330.84356217867</v>
      </c>
      <c r="E45" s="132">
        <v>29268.953751945974</v>
      </c>
      <c r="F45" s="19"/>
      <c r="G45" s="65">
        <f t="shared" si="5"/>
        <v>85162.443761961</v>
      </c>
      <c r="H45" s="136">
        <v>25999</v>
      </c>
      <c r="I45" s="65">
        <f t="shared" si="6"/>
        <v>2599.9</v>
      </c>
      <c r="J45" s="65">
        <f t="shared" si="7"/>
        <v>28598.9</v>
      </c>
      <c r="K45" s="136">
        <v>27794</v>
      </c>
      <c r="L45" s="136">
        <v>1717</v>
      </c>
      <c r="M45" s="136">
        <v>0</v>
      </c>
    </row>
    <row r="46" spans="1:13" ht="12.75">
      <c r="A46" s="39" t="s">
        <v>28</v>
      </c>
      <c r="B46" s="39" t="s">
        <v>37</v>
      </c>
      <c r="C46" s="38">
        <v>42867.08404592177</v>
      </c>
      <c r="D46" s="38">
        <v>44126.30163999177</v>
      </c>
      <c r="E46" s="132">
        <v>41526.77880511452</v>
      </c>
      <c r="F46" s="19"/>
      <c r="G46" s="65">
        <f t="shared" si="5"/>
        <v>128520.16449102806</v>
      </c>
      <c r="H46" s="136">
        <v>42928</v>
      </c>
      <c r="I46" s="65">
        <f t="shared" si="6"/>
        <v>4292.8</v>
      </c>
      <c r="J46" s="65">
        <f t="shared" si="7"/>
        <v>47220.8</v>
      </c>
      <c r="K46" s="136">
        <v>38340</v>
      </c>
      <c r="L46" s="136">
        <v>10072</v>
      </c>
      <c r="M46" s="136">
        <v>597</v>
      </c>
    </row>
    <row r="47" spans="1:13" ht="12.75">
      <c r="A47" s="39" t="s">
        <v>29</v>
      </c>
      <c r="B47" s="39" t="s">
        <v>38</v>
      </c>
      <c r="C47" s="38">
        <v>34270.160006043574</v>
      </c>
      <c r="D47" s="38">
        <v>35330.52898691894</v>
      </c>
      <c r="E47" s="132">
        <v>32291.141512630642</v>
      </c>
      <c r="F47" s="19"/>
      <c r="G47" s="65">
        <f t="shared" si="5"/>
        <v>101891.83050559314</v>
      </c>
      <c r="H47" s="136">
        <v>33842</v>
      </c>
      <c r="I47" s="65">
        <f t="shared" si="6"/>
        <v>3384.2000000000003</v>
      </c>
      <c r="J47" s="65">
        <f t="shared" si="7"/>
        <v>37226.2</v>
      </c>
      <c r="K47" s="136">
        <v>28607</v>
      </c>
      <c r="L47" s="136">
        <v>8637</v>
      </c>
      <c r="M47" s="136">
        <v>0</v>
      </c>
    </row>
    <row r="48" spans="1:13" ht="12.75">
      <c r="A48" s="39" t="s">
        <v>69</v>
      </c>
      <c r="B48" s="39" t="s">
        <v>39</v>
      </c>
      <c r="C48" s="38">
        <v>30334.43841352433</v>
      </c>
      <c r="D48" s="38">
        <v>31192.02884528418</v>
      </c>
      <c r="E48" s="132">
        <v>31492.78003504457</v>
      </c>
      <c r="F48" s="19"/>
      <c r="G48" s="65">
        <f t="shared" si="5"/>
        <v>93019.24729385308</v>
      </c>
      <c r="H48" s="136">
        <v>28958</v>
      </c>
      <c r="I48" s="65">
        <f t="shared" si="6"/>
        <v>2895.8</v>
      </c>
      <c r="J48" s="65">
        <f t="shared" si="7"/>
        <v>31853.8</v>
      </c>
      <c r="K48" s="136">
        <v>28101</v>
      </c>
      <c r="L48" s="136">
        <v>4246</v>
      </c>
      <c r="M48" s="136">
        <v>205</v>
      </c>
    </row>
    <row r="49" spans="1:13" ht="12.75">
      <c r="A49" s="39" t="s">
        <v>70</v>
      </c>
      <c r="B49" s="39" t="s">
        <v>40</v>
      </c>
      <c r="C49" s="38">
        <v>31118.44423099432</v>
      </c>
      <c r="D49" s="38">
        <v>32064.222007849905</v>
      </c>
      <c r="E49" s="132">
        <v>31840.60862556448</v>
      </c>
      <c r="F49" s="19"/>
      <c r="G49" s="65">
        <f t="shared" si="5"/>
        <v>95023.2748644087</v>
      </c>
      <c r="H49" s="136">
        <v>30988</v>
      </c>
      <c r="I49" s="65">
        <f t="shared" si="6"/>
        <v>3098.8</v>
      </c>
      <c r="J49" s="65">
        <f t="shared" si="7"/>
        <v>34086.8</v>
      </c>
      <c r="K49" s="136">
        <v>29527</v>
      </c>
      <c r="L49" s="136">
        <v>4881</v>
      </c>
      <c r="M49" s="136">
        <v>66</v>
      </c>
    </row>
    <row r="50" spans="1:13" ht="12.75">
      <c r="A50" s="39" t="s">
        <v>71</v>
      </c>
      <c r="B50" s="39" t="s">
        <v>41</v>
      </c>
      <c r="C50" s="38">
        <v>32571.859282132402</v>
      </c>
      <c r="D50" s="38">
        <v>33502.691424363584</v>
      </c>
      <c r="E50" s="132">
        <v>32371.837745631263</v>
      </c>
      <c r="F50" s="19"/>
      <c r="G50" s="65">
        <f t="shared" si="5"/>
        <v>98446.38845212724</v>
      </c>
      <c r="H50" s="136">
        <v>31402</v>
      </c>
      <c r="I50" s="65">
        <f t="shared" si="6"/>
        <v>3140.2000000000003</v>
      </c>
      <c r="J50" s="65">
        <f t="shared" si="7"/>
        <v>34542.2</v>
      </c>
      <c r="K50" s="136">
        <v>30265</v>
      </c>
      <c r="L50" s="136">
        <v>4600</v>
      </c>
      <c r="M50" s="136">
        <v>74</v>
      </c>
    </row>
    <row r="51" spans="1:13" ht="12.75">
      <c r="A51" s="39" t="s">
        <v>72</v>
      </c>
      <c r="B51" s="39" t="s">
        <v>42</v>
      </c>
      <c r="C51" s="38">
        <v>60985.617655070506</v>
      </c>
      <c r="D51" s="38">
        <v>62869.224450999725</v>
      </c>
      <c r="E51" s="132">
        <v>58432.67354486919</v>
      </c>
      <c r="F51" s="19"/>
      <c r="G51" s="65">
        <f t="shared" si="5"/>
        <v>182287.51565093943</v>
      </c>
      <c r="H51" s="136">
        <v>58743</v>
      </c>
      <c r="I51" s="65">
        <f t="shared" si="6"/>
        <v>5874.3</v>
      </c>
      <c r="J51" s="65">
        <f t="shared" si="7"/>
        <v>64617.3</v>
      </c>
      <c r="K51" s="136">
        <v>66206</v>
      </c>
      <c r="L51" s="136">
        <v>6201</v>
      </c>
      <c r="M51" s="136">
        <v>4755</v>
      </c>
    </row>
    <row r="52" spans="1:13" ht="12.75">
      <c r="A52" s="39" t="s">
        <v>73</v>
      </c>
      <c r="B52" s="39" t="s">
        <v>43</v>
      </c>
      <c r="C52" s="38">
        <v>28401.163072736454</v>
      </c>
      <c r="D52" s="38">
        <v>29168.97499518361</v>
      </c>
      <c r="E52" s="132">
        <v>29859.6299402107</v>
      </c>
      <c r="F52" s="19"/>
      <c r="G52" s="65">
        <f t="shared" si="5"/>
        <v>87429.76800813076</v>
      </c>
      <c r="H52" s="136">
        <v>26411</v>
      </c>
      <c r="I52" s="65">
        <f t="shared" si="6"/>
        <v>2641.1000000000004</v>
      </c>
      <c r="J52" s="65">
        <f t="shared" si="7"/>
        <v>29052.1</v>
      </c>
      <c r="K52" s="136">
        <v>25880</v>
      </c>
      <c r="L52" s="136">
        <v>3396</v>
      </c>
      <c r="M52" s="136">
        <v>54</v>
      </c>
    </row>
    <row r="53" spans="1:13" ht="12.75">
      <c r="A53" s="39" t="s">
        <v>74</v>
      </c>
      <c r="B53" s="39" t="s">
        <v>44</v>
      </c>
      <c r="C53" s="38">
        <v>65869.17553219435</v>
      </c>
      <c r="D53" s="38">
        <v>67825.62390995062</v>
      </c>
      <c r="E53" s="132">
        <v>66947.48861737424</v>
      </c>
      <c r="F53" s="19"/>
      <c r="G53" s="65">
        <f t="shared" si="5"/>
        <v>200642.28805951923</v>
      </c>
      <c r="H53" s="136">
        <v>57741</v>
      </c>
      <c r="I53" s="65">
        <f t="shared" si="6"/>
        <v>5774.1</v>
      </c>
      <c r="J53" s="65">
        <f t="shared" si="7"/>
        <v>63515.1</v>
      </c>
      <c r="K53" s="136">
        <v>55716</v>
      </c>
      <c r="L53" s="136">
        <v>8247</v>
      </c>
      <c r="M53" s="136">
        <v>122</v>
      </c>
    </row>
    <row r="54" spans="1:13" ht="12.75">
      <c r="A54" s="39" t="s">
        <v>75</v>
      </c>
      <c r="B54" s="39" t="s">
        <v>45</v>
      </c>
      <c r="C54" s="38">
        <v>162682.37624199616</v>
      </c>
      <c r="D54" s="38">
        <v>167694.9252117956</v>
      </c>
      <c r="E54" s="132">
        <v>167598.50559902596</v>
      </c>
      <c r="F54" s="19"/>
      <c r="G54" s="65">
        <f t="shared" si="5"/>
        <v>497975.8070528178</v>
      </c>
      <c r="H54" s="136">
        <v>155155</v>
      </c>
      <c r="I54" s="65">
        <f t="shared" si="6"/>
        <v>15515.5</v>
      </c>
      <c r="J54" s="65">
        <f t="shared" si="7"/>
        <v>170670.5</v>
      </c>
      <c r="K54" s="136">
        <v>161098</v>
      </c>
      <c r="L54" s="136">
        <v>19501</v>
      </c>
      <c r="M54" s="136">
        <v>6914</v>
      </c>
    </row>
    <row r="55" spans="1:13" ht="12.75">
      <c r="A55" s="39" t="s">
        <v>76</v>
      </c>
      <c r="B55" s="39" t="s">
        <v>46</v>
      </c>
      <c r="C55" s="38">
        <v>28798.01826925406</v>
      </c>
      <c r="D55" s="38">
        <v>29665.85047515149</v>
      </c>
      <c r="E55" s="132">
        <v>27515.644689477947</v>
      </c>
      <c r="F55" s="19"/>
      <c r="G55" s="65">
        <f t="shared" si="5"/>
        <v>85979.51343388349</v>
      </c>
      <c r="H55" s="136">
        <v>27165</v>
      </c>
      <c r="I55" s="65">
        <f t="shared" si="6"/>
        <v>2716.5</v>
      </c>
      <c r="J55" s="65">
        <f t="shared" si="7"/>
        <v>29881.5</v>
      </c>
      <c r="K55" s="136">
        <v>23529</v>
      </c>
      <c r="L55" s="136">
        <v>6496</v>
      </c>
      <c r="M55" s="136">
        <v>54</v>
      </c>
    </row>
    <row r="56" spans="1:13" ht="12.75">
      <c r="A56" s="39" t="s">
        <v>77</v>
      </c>
      <c r="B56" s="39" t="s">
        <v>47</v>
      </c>
      <c r="C56" s="38">
        <v>53534.89168828878</v>
      </c>
      <c r="D56" s="38">
        <v>55169.35777630549</v>
      </c>
      <c r="E56" s="132">
        <v>55904.23149969925</v>
      </c>
      <c r="F56" s="19"/>
      <c r="G56" s="65">
        <f t="shared" si="5"/>
        <v>164608.48096429353</v>
      </c>
      <c r="H56" s="136">
        <v>53435</v>
      </c>
      <c r="I56" s="65">
        <f t="shared" si="6"/>
        <v>5343.5</v>
      </c>
      <c r="J56" s="65">
        <f t="shared" si="7"/>
        <v>58778.5</v>
      </c>
      <c r="K56" s="136">
        <v>47248</v>
      </c>
      <c r="L56" s="136">
        <v>11641</v>
      </c>
      <c r="M56" s="136">
        <v>32</v>
      </c>
    </row>
    <row r="57" spans="1:13" ht="12.75">
      <c r="A57" s="39" t="s">
        <v>78</v>
      </c>
      <c r="B57" s="39" t="s">
        <v>48</v>
      </c>
      <c r="C57" s="38">
        <v>25837.503280872494</v>
      </c>
      <c r="D57" s="38">
        <v>26666.928073134575</v>
      </c>
      <c r="E57" s="132">
        <v>24600.461651549587</v>
      </c>
      <c r="F57" s="19"/>
      <c r="G57" s="65">
        <f t="shared" si="5"/>
        <v>77104.89300555666</v>
      </c>
      <c r="H57" s="136">
        <v>22733</v>
      </c>
      <c r="I57" s="65">
        <f t="shared" si="6"/>
        <v>2273.3</v>
      </c>
      <c r="J57" s="65">
        <f t="shared" si="7"/>
        <v>25006.3</v>
      </c>
      <c r="K57" s="136">
        <v>19184</v>
      </c>
      <c r="L57" s="136">
        <v>5877</v>
      </c>
      <c r="M57" s="136">
        <v>0</v>
      </c>
    </row>
    <row r="58" spans="1:13" ht="12.75">
      <c r="A58" s="39" t="s">
        <v>79</v>
      </c>
      <c r="B58" s="39" t="s">
        <v>49</v>
      </c>
      <c r="C58" s="38">
        <v>43731.29526079539</v>
      </c>
      <c r="D58" s="38">
        <v>44787.98108527923</v>
      </c>
      <c r="E58" s="132">
        <v>41838.59363146892</v>
      </c>
      <c r="F58" s="19"/>
      <c r="G58" s="65">
        <f t="shared" si="5"/>
        <v>130357.86997754354</v>
      </c>
      <c r="H58" s="136">
        <v>42564</v>
      </c>
      <c r="I58" s="65">
        <f t="shared" si="6"/>
        <v>4256.400000000001</v>
      </c>
      <c r="J58" s="65">
        <f t="shared" si="7"/>
        <v>46820.4</v>
      </c>
      <c r="K58" s="136">
        <v>41458</v>
      </c>
      <c r="L58" s="136">
        <v>5808</v>
      </c>
      <c r="M58" s="136">
        <v>0</v>
      </c>
    </row>
    <row r="59" spans="1:13" ht="12.75">
      <c r="A59" s="39" t="s">
        <v>80</v>
      </c>
      <c r="B59" s="39" t="s">
        <v>50</v>
      </c>
      <c r="C59" s="38">
        <v>26339.869926620322</v>
      </c>
      <c r="D59" s="38">
        <v>27195.09776713642</v>
      </c>
      <c r="E59" s="132">
        <v>28086.08357793061</v>
      </c>
      <c r="F59" s="19"/>
      <c r="G59" s="65">
        <f t="shared" si="5"/>
        <v>81621.05127168735</v>
      </c>
      <c r="H59" s="136">
        <v>26034</v>
      </c>
      <c r="I59" s="65">
        <f t="shared" si="6"/>
        <v>2603.4</v>
      </c>
      <c r="J59" s="65">
        <f t="shared" si="7"/>
        <v>28637.4</v>
      </c>
      <c r="K59" s="136">
        <v>27739</v>
      </c>
      <c r="L59" s="136">
        <v>1921</v>
      </c>
      <c r="M59" s="136">
        <v>0</v>
      </c>
    </row>
    <row r="60" spans="1:13" ht="12.75">
      <c r="A60" s="39" t="s">
        <v>81</v>
      </c>
      <c r="B60" s="39" t="s">
        <v>51</v>
      </c>
      <c r="C60" s="38">
        <v>323132.45008315437</v>
      </c>
      <c r="D60" s="38">
        <v>333690.70340287953</v>
      </c>
      <c r="E60" s="132">
        <v>355120.63343693526</v>
      </c>
      <c r="F60" s="19"/>
      <c r="G60" s="65">
        <f t="shared" si="5"/>
        <v>1011943.7869229692</v>
      </c>
      <c r="H60" s="136">
        <v>279700</v>
      </c>
      <c r="I60" s="65">
        <f t="shared" si="6"/>
        <v>27970</v>
      </c>
      <c r="J60" s="65">
        <f t="shared" si="7"/>
        <v>307670</v>
      </c>
      <c r="K60" s="136">
        <v>259511</v>
      </c>
      <c r="L60" s="136">
        <v>50755</v>
      </c>
      <c r="M60" s="136">
        <v>792</v>
      </c>
    </row>
    <row r="61" spans="1:13" ht="12.75">
      <c r="A61" s="39" t="s">
        <v>82</v>
      </c>
      <c r="B61" s="39" t="s">
        <v>52</v>
      </c>
      <c r="C61" s="38">
        <v>51322.338156098755</v>
      </c>
      <c r="D61" s="38">
        <v>52773.54069499432</v>
      </c>
      <c r="E61" s="132">
        <v>54374.33603380664</v>
      </c>
      <c r="F61" s="19"/>
      <c r="G61" s="65">
        <f t="shared" si="5"/>
        <v>158470.21488489973</v>
      </c>
      <c r="H61" s="136">
        <v>44861</v>
      </c>
      <c r="I61" s="65">
        <f t="shared" si="6"/>
        <v>4486.1</v>
      </c>
      <c r="J61" s="65">
        <f t="shared" si="7"/>
        <v>49347.1</v>
      </c>
      <c r="K61" s="136">
        <v>43714</v>
      </c>
      <c r="L61" s="136">
        <v>6597</v>
      </c>
      <c r="M61" s="136">
        <v>282</v>
      </c>
    </row>
    <row r="62" spans="1:13" ht="12.75">
      <c r="A62" s="39" t="s">
        <v>83</v>
      </c>
      <c r="B62" s="39" t="s">
        <v>53</v>
      </c>
      <c r="C62" s="38">
        <v>78934.23438832934</v>
      </c>
      <c r="D62" s="38">
        <v>80843.90759974766</v>
      </c>
      <c r="E62" s="132">
        <v>83009.98151763776</v>
      </c>
      <c r="F62" s="19"/>
      <c r="G62" s="65">
        <f t="shared" si="5"/>
        <v>242788.12350571476</v>
      </c>
      <c r="H62" s="136">
        <v>69242</v>
      </c>
      <c r="I62" s="65">
        <f t="shared" si="6"/>
        <v>6924.200000000001</v>
      </c>
      <c r="J62" s="65">
        <f t="shared" si="7"/>
        <v>76166.2</v>
      </c>
      <c r="K62" s="136">
        <v>63112</v>
      </c>
      <c r="L62" s="136">
        <v>13660</v>
      </c>
      <c r="M62" s="136">
        <v>254</v>
      </c>
    </row>
    <row r="63" spans="1:13" ht="12.75">
      <c r="A63" s="39" t="s">
        <v>84</v>
      </c>
      <c r="B63" s="39" t="s">
        <v>54</v>
      </c>
      <c r="C63" s="38">
        <v>27551.702990284102</v>
      </c>
      <c r="D63" s="38">
        <v>28394.709305105134</v>
      </c>
      <c r="E63" s="132">
        <v>26188.077821806306</v>
      </c>
      <c r="F63" s="19"/>
      <c r="G63" s="65">
        <f t="shared" si="5"/>
        <v>82134.49011719554</v>
      </c>
      <c r="H63" s="136">
        <v>24857</v>
      </c>
      <c r="I63" s="65">
        <f t="shared" si="6"/>
        <v>2485.7000000000003</v>
      </c>
      <c r="J63" s="65">
        <f t="shared" si="7"/>
        <v>27342.7</v>
      </c>
      <c r="K63" s="136">
        <v>23069</v>
      </c>
      <c r="L63" s="136">
        <v>4384</v>
      </c>
      <c r="M63" s="136">
        <v>18</v>
      </c>
    </row>
    <row r="64" spans="1:13" ht="12.75">
      <c r="A64" s="39" t="s">
        <v>85</v>
      </c>
      <c r="B64" s="39" t="s">
        <v>55</v>
      </c>
      <c r="C64" s="38">
        <v>51878.18320762081</v>
      </c>
      <c r="D64" s="38">
        <v>53225.07149748441</v>
      </c>
      <c r="E64" s="132">
        <v>52712.34778674059</v>
      </c>
      <c r="F64" s="19"/>
      <c r="G64" s="65">
        <f t="shared" si="5"/>
        <v>157815.60249184578</v>
      </c>
      <c r="H64" s="136">
        <v>51762</v>
      </c>
      <c r="I64" s="65">
        <f t="shared" si="6"/>
        <v>5176.200000000001</v>
      </c>
      <c r="J64" s="65">
        <f t="shared" si="7"/>
        <v>56938.2</v>
      </c>
      <c r="K64" s="136">
        <v>49162</v>
      </c>
      <c r="L64" s="136">
        <v>7949</v>
      </c>
      <c r="M64" s="136">
        <v>1</v>
      </c>
    </row>
    <row r="65" spans="1:13" ht="12.75">
      <c r="A65" s="39" t="s">
        <v>86</v>
      </c>
      <c r="B65" s="39" t="s">
        <v>56</v>
      </c>
      <c r="C65" s="38">
        <v>38946.93950714849</v>
      </c>
      <c r="D65" s="38">
        <v>40081.07583159896</v>
      </c>
      <c r="E65" s="132">
        <v>38699.2824981219</v>
      </c>
      <c r="F65" s="19"/>
      <c r="G65" s="65">
        <f t="shared" si="5"/>
        <v>117727.29783686934</v>
      </c>
      <c r="H65" s="136">
        <v>34930</v>
      </c>
      <c r="I65" s="65">
        <f t="shared" si="6"/>
        <v>3493</v>
      </c>
      <c r="J65" s="65">
        <f t="shared" si="7"/>
        <v>38423</v>
      </c>
      <c r="K65" s="136">
        <v>32312</v>
      </c>
      <c r="L65" s="136">
        <v>6391</v>
      </c>
      <c r="M65" s="136">
        <v>136</v>
      </c>
    </row>
    <row r="66" spans="1:13" ht="12.75">
      <c r="A66" s="39" t="s">
        <v>87</v>
      </c>
      <c r="B66" s="39" t="s">
        <v>57</v>
      </c>
      <c r="C66" s="38">
        <v>29154.609801192608</v>
      </c>
      <c r="D66" s="38">
        <v>30009.873943715364</v>
      </c>
      <c r="E66" s="132">
        <v>29641.320068488018</v>
      </c>
      <c r="F66" s="19"/>
      <c r="G66" s="65">
        <f t="shared" si="5"/>
        <v>88805.80381339599</v>
      </c>
      <c r="H66" s="136">
        <v>29065</v>
      </c>
      <c r="I66" s="65">
        <f t="shared" si="6"/>
        <v>2906.5</v>
      </c>
      <c r="J66" s="65">
        <f t="shared" si="7"/>
        <v>31971.5</v>
      </c>
      <c r="K66" s="136">
        <v>27443</v>
      </c>
      <c r="L66" s="136">
        <v>4631</v>
      </c>
      <c r="M66" s="136">
        <v>0</v>
      </c>
    </row>
    <row r="67" ht="12.75">
      <c r="G67" t="s">
        <v>219</v>
      </c>
    </row>
    <row r="68" spans="1:13" ht="76.5" customHeight="1">
      <c r="A68" s="19"/>
      <c r="B68" s="56" t="s">
        <v>88</v>
      </c>
      <c r="C68" s="187" t="s">
        <v>186</v>
      </c>
      <c r="D68" s="187"/>
      <c r="E68" s="187"/>
      <c r="F68" s="187"/>
      <c r="G68" s="187"/>
      <c r="H68" s="56" t="s">
        <v>225</v>
      </c>
      <c r="I68" s="56" t="s">
        <v>226</v>
      </c>
      <c r="J68" s="56" t="s">
        <v>231</v>
      </c>
      <c r="K68" s="56" t="s">
        <v>232</v>
      </c>
      <c r="L68" s="56" t="s">
        <v>229</v>
      </c>
      <c r="M68" s="56" t="s">
        <v>230</v>
      </c>
    </row>
    <row r="69" spans="1:13" s="64" customFormat="1" ht="13.5" customHeight="1" thickBot="1">
      <c r="A69" s="75"/>
      <c r="B69" s="75"/>
      <c r="C69" s="85" t="s">
        <v>182</v>
      </c>
      <c r="D69" s="85" t="s">
        <v>183</v>
      </c>
      <c r="E69" s="85" t="s">
        <v>184</v>
      </c>
      <c r="F69" s="85" t="s">
        <v>185</v>
      </c>
      <c r="G69" s="86" t="s">
        <v>181</v>
      </c>
      <c r="H69" s="75"/>
      <c r="I69" s="75"/>
      <c r="J69" s="75"/>
      <c r="K69" s="75"/>
      <c r="L69" s="75"/>
      <c r="M69" s="75"/>
    </row>
    <row r="70" spans="1:13" ht="14.25" thickBot="1" thickTop="1">
      <c r="A70" s="61"/>
      <c r="B70" s="81" t="s">
        <v>19</v>
      </c>
      <c r="C70" s="89">
        <f>SUM(C71:C98)</f>
        <v>163570.5286467353</v>
      </c>
      <c r="D70" s="90">
        <f>SUM(D71:D98)</f>
        <v>151666.83072309446</v>
      </c>
      <c r="E70" s="90">
        <f>SUM(E71:E98)</f>
        <v>141483.29638757763</v>
      </c>
      <c r="F70" s="91">
        <f>SUM(F71:F98)</f>
        <v>0</v>
      </c>
      <c r="G70" s="137">
        <f>SUM(G71:G98)</f>
        <v>456720.6557574075</v>
      </c>
      <c r="H70" s="137">
        <f aca="true" t="shared" si="8" ref="H70:M70">SUM(H71:H98)</f>
        <v>156069</v>
      </c>
      <c r="I70" s="137">
        <f t="shared" si="8"/>
        <v>15606.9</v>
      </c>
      <c r="J70" s="137">
        <f t="shared" si="8"/>
        <v>171675.90000000002</v>
      </c>
      <c r="K70" s="137">
        <f t="shared" si="8"/>
        <v>123253</v>
      </c>
      <c r="L70" s="137">
        <f t="shared" si="8"/>
        <v>51463</v>
      </c>
      <c r="M70" s="137">
        <f t="shared" si="8"/>
        <v>1607</v>
      </c>
    </row>
    <row r="71" spans="1:13" ht="13.5" thickTop="1">
      <c r="A71" s="60" t="s">
        <v>21</v>
      </c>
      <c r="B71" s="60" t="s">
        <v>30</v>
      </c>
      <c r="C71" s="66">
        <v>6126.050670053289</v>
      </c>
      <c r="D71" s="66">
        <v>6005.0614355458365</v>
      </c>
      <c r="E71" s="66">
        <v>5097.175963861318</v>
      </c>
      <c r="F71" s="88"/>
      <c r="G71" s="65">
        <f aca="true" t="shared" si="9" ref="G71:G98">C71+D71+E71+F71</f>
        <v>17228.288069460443</v>
      </c>
      <c r="H71" s="136">
        <v>5874</v>
      </c>
      <c r="I71" s="65">
        <f>H71*10%</f>
        <v>587.4</v>
      </c>
      <c r="J71" s="65">
        <f>H71+I71</f>
        <v>6461.4</v>
      </c>
      <c r="K71" s="136">
        <v>3428</v>
      </c>
      <c r="L71" s="138">
        <v>3047</v>
      </c>
      <c r="M71" s="136">
        <v>0</v>
      </c>
    </row>
    <row r="72" spans="1:13" ht="12.75">
      <c r="A72" s="39" t="s">
        <v>22</v>
      </c>
      <c r="B72" s="39" t="s">
        <v>31</v>
      </c>
      <c r="C72" s="38">
        <v>7157.920372567671</v>
      </c>
      <c r="D72" s="38">
        <v>6884.994024099805</v>
      </c>
      <c r="E72" s="66">
        <v>5973.7821752718555</v>
      </c>
      <c r="F72" s="87"/>
      <c r="G72" s="65">
        <f t="shared" si="9"/>
        <v>20016.69657193933</v>
      </c>
      <c r="H72" s="136">
        <v>7398</v>
      </c>
      <c r="I72" s="65">
        <f aca="true" t="shared" si="10" ref="I72:I98">H72*10%</f>
        <v>739.8000000000001</v>
      </c>
      <c r="J72" s="65">
        <f aca="true" t="shared" si="11" ref="J72:J98">H72+I72</f>
        <v>8137.8</v>
      </c>
      <c r="K72" s="136">
        <v>5588</v>
      </c>
      <c r="L72" s="138">
        <v>2811</v>
      </c>
      <c r="M72" s="136">
        <v>0</v>
      </c>
    </row>
    <row r="73" spans="1:13" ht="12.75">
      <c r="A73" s="39" t="s">
        <v>23</v>
      </c>
      <c r="B73" s="39" t="s">
        <v>32</v>
      </c>
      <c r="C73" s="38">
        <v>10301.763118675322</v>
      </c>
      <c r="D73" s="38">
        <v>9406.655937639294</v>
      </c>
      <c r="E73" s="66">
        <v>8909.760774068185</v>
      </c>
      <c r="F73" s="87"/>
      <c r="G73" s="65">
        <f t="shared" si="9"/>
        <v>28618.179830382804</v>
      </c>
      <c r="H73" s="136">
        <v>10037</v>
      </c>
      <c r="I73" s="65">
        <f t="shared" si="10"/>
        <v>1003.7</v>
      </c>
      <c r="J73" s="65">
        <f t="shared" si="11"/>
        <v>11040.7</v>
      </c>
      <c r="K73" s="136">
        <v>8811</v>
      </c>
      <c r="L73" s="138">
        <v>2277</v>
      </c>
      <c r="M73" s="136">
        <v>6</v>
      </c>
    </row>
    <row r="74" spans="1:13" ht="12.75">
      <c r="A74" s="39" t="s">
        <v>24</v>
      </c>
      <c r="B74" s="39" t="s">
        <v>33</v>
      </c>
      <c r="C74" s="38">
        <v>5498.8268327332635</v>
      </c>
      <c r="D74" s="38">
        <v>4967.102401965361</v>
      </c>
      <c r="E74" s="66">
        <v>4797.570242312901</v>
      </c>
      <c r="F74" s="87"/>
      <c r="G74" s="65">
        <f t="shared" si="9"/>
        <v>15263.499477011526</v>
      </c>
      <c r="H74" s="136">
        <v>5499</v>
      </c>
      <c r="I74" s="65">
        <f t="shared" si="10"/>
        <v>549.9</v>
      </c>
      <c r="J74" s="65">
        <f t="shared" si="11"/>
        <v>6048.9</v>
      </c>
      <c r="K74" s="136">
        <v>4236</v>
      </c>
      <c r="L74" s="138">
        <v>1851</v>
      </c>
      <c r="M74" s="136">
        <v>0</v>
      </c>
    </row>
    <row r="75" spans="1:13" ht="12.75">
      <c r="A75" s="39" t="s">
        <v>25</v>
      </c>
      <c r="B75" s="39" t="s">
        <v>34</v>
      </c>
      <c r="C75" s="38">
        <v>2551.6306512598712</v>
      </c>
      <c r="D75" s="38">
        <v>2311.406443275843</v>
      </c>
      <c r="E75" s="66">
        <v>2213.8771954780473</v>
      </c>
      <c r="F75" s="87"/>
      <c r="G75" s="65">
        <f t="shared" si="9"/>
        <v>7076.914290013761</v>
      </c>
      <c r="H75" s="136">
        <v>2552</v>
      </c>
      <c r="I75" s="65">
        <f t="shared" si="10"/>
        <v>255.20000000000002</v>
      </c>
      <c r="J75" s="65">
        <f t="shared" si="11"/>
        <v>2807.2</v>
      </c>
      <c r="K75" s="136">
        <v>2050</v>
      </c>
      <c r="L75" s="138">
        <v>761</v>
      </c>
      <c r="M75" s="136">
        <v>0</v>
      </c>
    </row>
    <row r="76" spans="1:13" ht="12.75">
      <c r="A76" s="39" t="s">
        <v>26</v>
      </c>
      <c r="B76" s="39" t="s">
        <v>35</v>
      </c>
      <c r="C76" s="38">
        <v>3556.075568232185</v>
      </c>
      <c r="D76" s="38">
        <v>3295.547105204132</v>
      </c>
      <c r="E76" s="66">
        <v>2886.7585478714595</v>
      </c>
      <c r="F76" s="87"/>
      <c r="G76" s="65">
        <f t="shared" si="9"/>
        <v>9738.381221307776</v>
      </c>
      <c r="H76" s="136">
        <v>3542</v>
      </c>
      <c r="I76" s="65">
        <f t="shared" si="10"/>
        <v>354.20000000000005</v>
      </c>
      <c r="J76" s="65">
        <f t="shared" si="11"/>
        <v>3896.2</v>
      </c>
      <c r="K76" s="136">
        <v>3140</v>
      </c>
      <c r="L76" s="138">
        <v>912</v>
      </c>
      <c r="M76" s="136">
        <v>0</v>
      </c>
    </row>
    <row r="77" spans="1:13" ht="12.75">
      <c r="A77" s="39" t="s">
        <v>27</v>
      </c>
      <c r="B77" s="39" t="s">
        <v>36</v>
      </c>
      <c r="C77" s="38">
        <v>2475.118287670502</v>
      </c>
      <c r="D77" s="38">
        <v>2365.1740157530476</v>
      </c>
      <c r="E77" s="66">
        <v>2130.495362194815</v>
      </c>
      <c r="F77" s="87"/>
      <c r="G77" s="65">
        <f t="shared" si="9"/>
        <v>6970.787665618365</v>
      </c>
      <c r="H77" s="136">
        <v>2419</v>
      </c>
      <c r="I77" s="65">
        <f t="shared" si="10"/>
        <v>241.9</v>
      </c>
      <c r="J77" s="65">
        <f t="shared" si="11"/>
        <v>2660.9</v>
      </c>
      <c r="K77" s="136">
        <v>2342</v>
      </c>
      <c r="L77" s="138">
        <v>386</v>
      </c>
      <c r="M77" s="136">
        <v>0</v>
      </c>
    </row>
    <row r="78" spans="1:13" ht="12.75">
      <c r="A78" s="39" t="s">
        <v>28</v>
      </c>
      <c r="B78" s="39" t="s">
        <v>37</v>
      </c>
      <c r="C78" s="38">
        <v>3925.0179314817265</v>
      </c>
      <c r="D78" s="38">
        <v>3725.4552774128997</v>
      </c>
      <c r="E78" s="66">
        <v>3258.2973147910448</v>
      </c>
      <c r="F78" s="87"/>
      <c r="G78" s="65">
        <f t="shared" si="9"/>
        <v>10908.770523685671</v>
      </c>
      <c r="H78" s="136">
        <v>3901</v>
      </c>
      <c r="I78" s="65">
        <f t="shared" si="10"/>
        <v>390.1</v>
      </c>
      <c r="J78" s="65">
        <f t="shared" si="11"/>
        <v>4291.1</v>
      </c>
      <c r="K78" s="136">
        <v>3040</v>
      </c>
      <c r="L78" s="138">
        <v>1253</v>
      </c>
      <c r="M78" s="136">
        <v>0</v>
      </c>
    </row>
    <row r="79" spans="1:13" ht="12.75">
      <c r="A79" s="39" t="s">
        <v>29</v>
      </c>
      <c r="B79" s="39" t="s">
        <v>38</v>
      </c>
      <c r="C79" s="38">
        <v>3095.5902466775183</v>
      </c>
      <c r="D79" s="38">
        <v>2927.2918872251157</v>
      </c>
      <c r="E79" s="66">
        <v>2540.1571939878527</v>
      </c>
      <c r="F79" s="87"/>
      <c r="G79" s="65">
        <f t="shared" si="9"/>
        <v>8563.039327890487</v>
      </c>
      <c r="H79" s="136">
        <v>3019</v>
      </c>
      <c r="I79" s="65">
        <f t="shared" si="10"/>
        <v>301.90000000000003</v>
      </c>
      <c r="J79" s="65">
        <f t="shared" si="11"/>
        <v>3320.9</v>
      </c>
      <c r="K79" s="136">
        <v>2300</v>
      </c>
      <c r="L79" s="138">
        <v>1022</v>
      </c>
      <c r="M79" s="136">
        <v>0</v>
      </c>
    </row>
    <row r="80" spans="1:13" ht="12.75">
      <c r="A80" s="39" t="s">
        <v>69</v>
      </c>
      <c r="B80" s="39" t="s">
        <v>39</v>
      </c>
      <c r="C80" s="38">
        <v>3174.876302852993</v>
      </c>
      <c r="D80" s="38">
        <v>2994.7712310018424</v>
      </c>
      <c r="E80" s="66">
        <v>2867.4255249054304</v>
      </c>
      <c r="F80" s="87"/>
      <c r="G80" s="65">
        <f t="shared" si="9"/>
        <v>9037.073058760267</v>
      </c>
      <c r="H80" s="136">
        <v>3026</v>
      </c>
      <c r="I80" s="65">
        <f t="shared" si="10"/>
        <v>302.6</v>
      </c>
      <c r="J80" s="65">
        <f t="shared" si="11"/>
        <v>3328.6</v>
      </c>
      <c r="K80" s="136">
        <v>1166</v>
      </c>
      <c r="L80" s="138">
        <v>2169</v>
      </c>
      <c r="M80" s="136">
        <v>0</v>
      </c>
    </row>
    <row r="81" spans="1:13" ht="12.75">
      <c r="A81" s="39" t="s">
        <v>70</v>
      </c>
      <c r="B81" s="39" t="s">
        <v>40</v>
      </c>
      <c r="C81" s="38">
        <v>4180.8172074693</v>
      </c>
      <c r="D81" s="38">
        <v>3959.296054797845</v>
      </c>
      <c r="E81" s="66">
        <v>4011.581689148984</v>
      </c>
      <c r="F81" s="87"/>
      <c r="G81" s="65">
        <f t="shared" si="9"/>
        <v>12151.694951416128</v>
      </c>
      <c r="H81" s="136">
        <v>4167</v>
      </c>
      <c r="I81" s="65">
        <f t="shared" si="10"/>
        <v>416.70000000000005</v>
      </c>
      <c r="J81" s="65">
        <f t="shared" si="11"/>
        <v>4583.7</v>
      </c>
      <c r="K81" s="136">
        <v>3152</v>
      </c>
      <c r="L81" s="138">
        <v>1542</v>
      </c>
      <c r="M81" s="136">
        <v>11</v>
      </c>
    </row>
    <row r="82" spans="1:13" ht="12.75">
      <c r="A82" s="39" t="s">
        <v>71</v>
      </c>
      <c r="B82" s="39" t="s">
        <v>41</v>
      </c>
      <c r="C82" s="38">
        <v>3804.4386956956187</v>
      </c>
      <c r="D82" s="38">
        <v>3535.1023415149184</v>
      </c>
      <c r="E82" s="66">
        <v>3233.613705540367</v>
      </c>
      <c r="F82" s="87"/>
      <c r="G82" s="65">
        <f t="shared" si="9"/>
        <v>10573.154742750903</v>
      </c>
      <c r="H82" s="136">
        <v>3804</v>
      </c>
      <c r="I82" s="65">
        <f t="shared" si="10"/>
        <v>380.40000000000003</v>
      </c>
      <c r="J82" s="65">
        <f t="shared" si="11"/>
        <v>4184.4</v>
      </c>
      <c r="K82" s="136">
        <v>3558</v>
      </c>
      <c r="L82" s="138">
        <v>666</v>
      </c>
      <c r="M82" s="136">
        <v>12</v>
      </c>
    </row>
    <row r="83" spans="1:13" ht="12.75">
      <c r="A83" s="39" t="s">
        <v>72</v>
      </c>
      <c r="B83" s="39" t="s">
        <v>42</v>
      </c>
      <c r="C83" s="38">
        <v>5461.801072725919</v>
      </c>
      <c r="D83" s="38">
        <v>5070.454204581258</v>
      </c>
      <c r="E83" s="66">
        <v>4394.402788982953</v>
      </c>
      <c r="F83" s="87"/>
      <c r="G83" s="65">
        <f t="shared" si="9"/>
        <v>14926.658066290129</v>
      </c>
      <c r="H83" s="136">
        <v>5461</v>
      </c>
      <c r="I83" s="65">
        <f t="shared" si="10"/>
        <v>546.1</v>
      </c>
      <c r="J83" s="65">
        <f t="shared" si="11"/>
        <v>6007.1</v>
      </c>
      <c r="K83" s="136">
        <v>4808</v>
      </c>
      <c r="L83" s="138">
        <v>1447</v>
      </c>
      <c r="M83" s="136">
        <v>157</v>
      </c>
    </row>
    <row r="84" spans="1:13" ht="12.75">
      <c r="A84" s="39" t="s">
        <v>73</v>
      </c>
      <c r="B84" s="39" t="s">
        <v>43</v>
      </c>
      <c r="C84" s="38">
        <v>2853.101521654148</v>
      </c>
      <c r="D84" s="38">
        <v>2571.88443453314</v>
      </c>
      <c r="E84" s="66">
        <v>2548.7987436840285</v>
      </c>
      <c r="F84" s="87"/>
      <c r="G84" s="65">
        <f t="shared" si="9"/>
        <v>7973.784699871317</v>
      </c>
      <c r="H84" s="136">
        <v>2516</v>
      </c>
      <c r="I84" s="65">
        <f t="shared" si="10"/>
        <v>251.60000000000002</v>
      </c>
      <c r="J84" s="65">
        <f t="shared" si="11"/>
        <v>2767.6</v>
      </c>
      <c r="K84" s="136">
        <v>1882</v>
      </c>
      <c r="L84" s="138">
        <v>985</v>
      </c>
      <c r="M84" s="136">
        <v>50</v>
      </c>
    </row>
    <row r="85" spans="1:13" ht="12.75">
      <c r="A85" s="39" t="s">
        <v>74</v>
      </c>
      <c r="B85" s="39" t="s">
        <v>44</v>
      </c>
      <c r="C85" s="38">
        <v>6925.097841706747</v>
      </c>
      <c r="D85" s="38">
        <v>6319.765417038602</v>
      </c>
      <c r="E85" s="66">
        <v>6234.4447096978365</v>
      </c>
      <c r="F85" s="87"/>
      <c r="G85" s="65">
        <f t="shared" si="9"/>
        <v>19479.307968443187</v>
      </c>
      <c r="H85" s="136">
        <v>6446</v>
      </c>
      <c r="I85" s="65">
        <f t="shared" si="10"/>
        <v>644.6</v>
      </c>
      <c r="J85" s="65">
        <f t="shared" si="11"/>
        <v>7090.6</v>
      </c>
      <c r="K85" s="136">
        <v>5525</v>
      </c>
      <c r="L85" s="138">
        <v>1569</v>
      </c>
      <c r="M85" s="136">
        <v>0</v>
      </c>
    </row>
    <row r="86" spans="1:13" ht="12.75">
      <c r="A86" s="39" t="s">
        <v>75</v>
      </c>
      <c r="B86" s="39" t="s">
        <v>45</v>
      </c>
      <c r="C86" s="38">
        <v>14820.020508191681</v>
      </c>
      <c r="D86" s="38">
        <v>13625.60534330967</v>
      </c>
      <c r="E86" s="66">
        <v>12706.087076417827</v>
      </c>
      <c r="F86" s="87"/>
      <c r="G86" s="65">
        <f t="shared" si="9"/>
        <v>41151.71292791918</v>
      </c>
      <c r="H86" s="136">
        <v>14821</v>
      </c>
      <c r="I86" s="65">
        <f t="shared" si="10"/>
        <v>1482.1000000000001</v>
      </c>
      <c r="J86" s="65">
        <f t="shared" si="11"/>
        <v>16303.1</v>
      </c>
      <c r="K86" s="136">
        <v>15050</v>
      </c>
      <c r="L86" s="138">
        <v>2914</v>
      </c>
      <c r="M86" s="136">
        <v>1294</v>
      </c>
    </row>
    <row r="87" spans="1:13" ht="12.75">
      <c r="A87" s="39" t="s">
        <v>76</v>
      </c>
      <c r="B87" s="39" t="s">
        <v>46</v>
      </c>
      <c r="C87" s="38">
        <v>2664.5908165465926</v>
      </c>
      <c r="D87" s="38">
        <v>2571.06164166686</v>
      </c>
      <c r="E87" s="66">
        <v>2163.7180173151387</v>
      </c>
      <c r="F87" s="87"/>
      <c r="G87" s="65">
        <f t="shared" si="9"/>
        <v>7399.370475528591</v>
      </c>
      <c r="H87" s="136">
        <v>2503</v>
      </c>
      <c r="I87" s="65">
        <f t="shared" si="10"/>
        <v>250.3</v>
      </c>
      <c r="J87" s="65">
        <f t="shared" si="11"/>
        <v>2753.3</v>
      </c>
      <c r="K87" s="136">
        <v>1607</v>
      </c>
      <c r="L87" s="138">
        <v>1150</v>
      </c>
      <c r="M87" s="136">
        <v>0</v>
      </c>
    </row>
    <row r="88" spans="1:13" ht="12.75">
      <c r="A88" s="39" t="s">
        <v>77</v>
      </c>
      <c r="B88" s="39" t="s">
        <v>47</v>
      </c>
      <c r="C88" s="38">
        <v>4626.503402003285</v>
      </c>
      <c r="D88" s="38">
        <v>4582.430586060659</v>
      </c>
      <c r="E88" s="66">
        <v>3991.0216705890102</v>
      </c>
      <c r="F88" s="87"/>
      <c r="G88" s="65">
        <f t="shared" si="9"/>
        <v>13199.955658652956</v>
      </c>
      <c r="H88" s="136">
        <v>4629</v>
      </c>
      <c r="I88" s="65">
        <f t="shared" si="10"/>
        <v>462.90000000000003</v>
      </c>
      <c r="J88" s="65">
        <f t="shared" si="11"/>
        <v>5091.9</v>
      </c>
      <c r="K88" s="136">
        <v>3027</v>
      </c>
      <c r="L88" s="138">
        <v>2065</v>
      </c>
      <c r="M88" s="136">
        <v>0</v>
      </c>
    </row>
    <row r="89" spans="1:13" ht="12.75">
      <c r="A89" s="39" t="s">
        <v>78</v>
      </c>
      <c r="B89" s="39" t="s">
        <v>48</v>
      </c>
      <c r="C89" s="38">
        <v>2639.758662000676</v>
      </c>
      <c r="D89" s="38">
        <v>2446.3360944795586</v>
      </c>
      <c r="E89" s="66">
        <v>2103.112491468536</v>
      </c>
      <c r="F89" s="87"/>
      <c r="G89" s="65">
        <f t="shared" si="9"/>
        <v>7189.207247948771</v>
      </c>
      <c r="H89" s="136">
        <v>2254</v>
      </c>
      <c r="I89" s="65">
        <f t="shared" si="10"/>
        <v>225.4</v>
      </c>
      <c r="J89" s="65">
        <f t="shared" si="11"/>
        <v>2479.4</v>
      </c>
      <c r="K89" s="136">
        <v>1551</v>
      </c>
      <c r="L89" s="138">
        <v>940</v>
      </c>
      <c r="M89" s="136">
        <v>0</v>
      </c>
    </row>
    <row r="90" spans="1:13" ht="12.75">
      <c r="A90" s="39" t="s">
        <v>79</v>
      </c>
      <c r="B90" s="39" t="s">
        <v>49</v>
      </c>
      <c r="C90" s="38">
        <v>5661.088403695277</v>
      </c>
      <c r="D90" s="38">
        <v>5034.414688955041</v>
      </c>
      <c r="E90" s="66">
        <v>4750.946370789994</v>
      </c>
      <c r="F90" s="87"/>
      <c r="G90" s="65">
        <f t="shared" si="9"/>
        <v>15446.44946344031</v>
      </c>
      <c r="H90" s="136">
        <v>5661</v>
      </c>
      <c r="I90" s="65">
        <f t="shared" si="10"/>
        <v>566.1</v>
      </c>
      <c r="J90" s="65">
        <f t="shared" si="11"/>
        <v>6227.1</v>
      </c>
      <c r="K90" s="136">
        <v>4590</v>
      </c>
      <c r="L90" s="138">
        <v>1676</v>
      </c>
      <c r="M90" s="136">
        <v>0</v>
      </c>
    </row>
    <row r="91" spans="1:13" ht="12.75">
      <c r="A91" s="39" t="s">
        <v>80</v>
      </c>
      <c r="B91" s="39" t="s">
        <v>50</v>
      </c>
      <c r="C91" s="38">
        <v>2673.1584457951726</v>
      </c>
      <c r="D91" s="38">
        <v>2472.155243097315</v>
      </c>
      <c r="E91" s="66">
        <v>2506.6702021342076</v>
      </c>
      <c r="F91" s="87"/>
      <c r="G91" s="65">
        <f t="shared" si="9"/>
        <v>7651.983891026695</v>
      </c>
      <c r="H91" s="136">
        <v>2673</v>
      </c>
      <c r="I91" s="65">
        <f t="shared" si="10"/>
        <v>267.3</v>
      </c>
      <c r="J91" s="65">
        <f t="shared" si="11"/>
        <v>2940.3</v>
      </c>
      <c r="K91" s="136">
        <v>2129</v>
      </c>
      <c r="L91" s="138">
        <v>831</v>
      </c>
      <c r="M91" s="136">
        <v>0</v>
      </c>
    </row>
    <row r="92" spans="1:13" ht="12.75">
      <c r="A92" s="39" t="s">
        <v>81</v>
      </c>
      <c r="B92" s="39" t="s">
        <v>51</v>
      </c>
      <c r="C92" s="38">
        <v>31241.74493185573</v>
      </c>
      <c r="D92" s="38">
        <v>29096.6789768628</v>
      </c>
      <c r="E92" s="66">
        <v>27985.915755573256</v>
      </c>
      <c r="F92" s="87"/>
      <c r="G92" s="65">
        <f t="shared" si="9"/>
        <v>88324.33966429178</v>
      </c>
      <c r="H92" s="136">
        <v>28237</v>
      </c>
      <c r="I92" s="65">
        <f t="shared" si="10"/>
        <v>2823.7000000000003</v>
      </c>
      <c r="J92" s="65">
        <f t="shared" si="11"/>
        <v>31060.7</v>
      </c>
      <c r="K92" s="136">
        <v>22143</v>
      </c>
      <c r="L92" s="138">
        <v>9017</v>
      </c>
      <c r="M92" s="136">
        <v>28</v>
      </c>
    </row>
    <row r="93" spans="1:13" ht="12.75">
      <c r="A93" s="39" t="s">
        <v>82</v>
      </c>
      <c r="B93" s="39" t="s">
        <v>52</v>
      </c>
      <c r="C93" s="38">
        <v>4795.915939840604</v>
      </c>
      <c r="D93" s="38">
        <v>4359.872700728124</v>
      </c>
      <c r="E93" s="66">
        <v>4089.740427407853</v>
      </c>
      <c r="F93" s="87"/>
      <c r="G93" s="65">
        <f t="shared" si="9"/>
        <v>13245.52906797658</v>
      </c>
      <c r="H93" s="136">
        <v>4304</v>
      </c>
      <c r="I93" s="65">
        <f t="shared" si="10"/>
        <v>430.40000000000003</v>
      </c>
      <c r="J93" s="65">
        <f t="shared" si="11"/>
        <v>4734.4</v>
      </c>
      <c r="K93" s="136">
        <v>2501</v>
      </c>
      <c r="L93" s="138">
        <v>2237</v>
      </c>
      <c r="M93" s="136">
        <v>0</v>
      </c>
    </row>
    <row r="94" spans="1:13" ht="12.75">
      <c r="A94" s="39" t="s">
        <v>83</v>
      </c>
      <c r="B94" s="39" t="s">
        <v>53</v>
      </c>
      <c r="C94" s="38">
        <v>8214.405447290934</v>
      </c>
      <c r="D94" s="38">
        <v>7308.995901103519</v>
      </c>
      <c r="E94" s="66">
        <v>7186.4956867557885</v>
      </c>
      <c r="F94" s="87"/>
      <c r="G94" s="65">
        <f t="shared" si="9"/>
        <v>22709.897035150243</v>
      </c>
      <c r="H94" s="136">
        <v>7432</v>
      </c>
      <c r="I94" s="65">
        <f t="shared" si="10"/>
        <v>743.2</v>
      </c>
      <c r="J94" s="65">
        <f t="shared" si="11"/>
        <v>8175.2</v>
      </c>
      <c r="K94" s="136">
        <v>4144</v>
      </c>
      <c r="L94" s="138">
        <v>4111</v>
      </c>
      <c r="M94" s="136">
        <v>48</v>
      </c>
    </row>
    <row r="95" spans="1:13" ht="12.75">
      <c r="A95" s="39" t="s">
        <v>84</v>
      </c>
      <c r="B95" s="39" t="s">
        <v>54</v>
      </c>
      <c r="C95" s="38">
        <v>2368.768883611222</v>
      </c>
      <c r="D95" s="38">
        <v>2340.3380251656895</v>
      </c>
      <c r="E95" s="66">
        <v>1913.165669967662</v>
      </c>
      <c r="F95" s="87"/>
      <c r="G95" s="65">
        <f t="shared" si="9"/>
        <v>6622.272578744574</v>
      </c>
      <c r="H95" s="136">
        <v>2148</v>
      </c>
      <c r="I95" s="65">
        <f t="shared" si="10"/>
        <v>214.8</v>
      </c>
      <c r="J95" s="65">
        <f t="shared" si="11"/>
        <v>2362.8</v>
      </c>
      <c r="K95" s="136">
        <v>1264</v>
      </c>
      <c r="L95" s="138">
        <v>1103</v>
      </c>
      <c r="M95" s="136">
        <v>0</v>
      </c>
    </row>
    <row r="96" spans="1:13" ht="12.75">
      <c r="A96" s="39" t="s">
        <v>85</v>
      </c>
      <c r="B96" s="39" t="s">
        <v>55</v>
      </c>
      <c r="C96" s="38">
        <v>4852.485738806462</v>
      </c>
      <c r="D96" s="38">
        <v>4559.690146642484</v>
      </c>
      <c r="E96" s="66">
        <v>4072.5577469310574</v>
      </c>
      <c r="F96" s="87"/>
      <c r="G96" s="65">
        <f t="shared" si="9"/>
        <v>13484.733632380003</v>
      </c>
      <c r="H96" s="136">
        <v>4845</v>
      </c>
      <c r="I96" s="65">
        <f t="shared" si="10"/>
        <v>484.5</v>
      </c>
      <c r="J96" s="65">
        <f t="shared" si="11"/>
        <v>5329.5</v>
      </c>
      <c r="K96" s="136">
        <v>4108</v>
      </c>
      <c r="L96" s="138">
        <v>1221</v>
      </c>
      <c r="M96" s="136">
        <v>0</v>
      </c>
    </row>
    <row r="97" spans="1:13" ht="12.75">
      <c r="A97" s="39" t="s">
        <v>86</v>
      </c>
      <c r="B97" s="39" t="s">
        <v>56</v>
      </c>
      <c r="C97" s="38">
        <v>5027.877968319673</v>
      </c>
      <c r="D97" s="38">
        <v>4373.17640076119</v>
      </c>
      <c r="E97" s="66">
        <v>4319.289220553165</v>
      </c>
      <c r="F97" s="87"/>
      <c r="G97" s="65">
        <f t="shared" si="9"/>
        <v>13720.343589634027</v>
      </c>
      <c r="H97" s="136">
        <v>4005</v>
      </c>
      <c r="I97" s="65">
        <f t="shared" si="10"/>
        <v>400.5</v>
      </c>
      <c r="J97" s="65">
        <f t="shared" si="11"/>
        <v>4405.5</v>
      </c>
      <c r="K97" s="136">
        <v>3324</v>
      </c>
      <c r="L97" s="138">
        <v>1096</v>
      </c>
      <c r="M97" s="136">
        <v>1</v>
      </c>
    </row>
    <row r="98" spans="1:13" ht="12.75">
      <c r="A98" s="39" t="s">
        <v>87</v>
      </c>
      <c r="B98" s="39" t="s">
        <v>57</v>
      </c>
      <c r="C98" s="38">
        <v>2896.083177321902</v>
      </c>
      <c r="D98" s="38">
        <v>2556.1127626726534</v>
      </c>
      <c r="E98" s="66">
        <v>2596.4341198770603</v>
      </c>
      <c r="F98" s="87"/>
      <c r="G98" s="65">
        <f t="shared" si="9"/>
        <v>8048.630059871615</v>
      </c>
      <c r="H98" s="136">
        <v>2896</v>
      </c>
      <c r="I98" s="65">
        <f t="shared" si="10"/>
        <v>289.6</v>
      </c>
      <c r="J98" s="65">
        <f t="shared" si="11"/>
        <v>3185.6</v>
      </c>
      <c r="K98" s="136">
        <v>2789</v>
      </c>
      <c r="L98" s="138">
        <v>404</v>
      </c>
      <c r="M98" s="136">
        <v>0</v>
      </c>
    </row>
    <row r="99" ht="12.75">
      <c r="C99" s="83"/>
    </row>
  </sheetData>
  <sheetProtection/>
  <mergeCells count="3">
    <mergeCell ref="C2:G2"/>
    <mergeCell ref="C36:G36"/>
    <mergeCell ref="C68:G68"/>
  </mergeCells>
  <printOptions/>
  <pageMargins left="0.16" right="0.18" top="1" bottom="1" header="0.5" footer="0.5"/>
  <pageSetup horizontalDpi="600" verticalDpi="600" orientation="landscape" paperSize="9" scale="85" r:id="rId1"/>
  <headerFooter alignWithMargins="0">
    <oddHeader>&amp;CСправка по РЗОК за утвърдените от НЗОК за първо, второ и трето тримесечие на 2010 година</oddHeader>
    <oddFooter>&amp;R&amp;P от &amp;P</oddFooter>
  </headerFooter>
  <rowBreaks count="2" manualBreakCount="2">
    <brk id="34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ttkuneva</dc:creator>
  <cp:keywords/>
  <dc:description/>
  <cp:lastModifiedBy>user</cp:lastModifiedBy>
  <cp:lastPrinted>2010-08-06T15:35:55Z</cp:lastPrinted>
  <dcterms:created xsi:type="dcterms:W3CDTF">2010-06-16T06:42:12Z</dcterms:created>
  <dcterms:modified xsi:type="dcterms:W3CDTF">2010-11-24T11:36:03Z</dcterms:modified>
  <cp:category/>
  <cp:version/>
  <cp:contentType/>
  <cp:contentStatus/>
</cp:coreProperties>
</file>