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400" windowHeight="9240" activeTab="0"/>
  </bookViews>
  <sheets>
    <sheet name="Раб.разпределение по РЗОК" sheetId="1" r:id="rId1"/>
    <sheet name="Раб.разпределение по ЛЗ " sheetId="2" r:id="rId2"/>
  </sheets>
  <definedNames>
    <definedName name="_xlnm.Print_Area" localSheetId="1">'Раб.разпределение по ЛЗ '!$B$1:$N$375</definedName>
    <definedName name="_xlnm.Print_Area" localSheetId="0">'Раб.разпределение по РЗОК'!$B$1:$K$31</definedName>
    <definedName name="_xlnm.Print_Titles" localSheetId="1">'Раб.разпределение по ЛЗ '!$1:$1</definedName>
    <definedName name="_xlnm.Print_Titles" localSheetId="0">'Раб.разпределение по РЗОК'!$1:$1</definedName>
  </definedNames>
  <calcPr fullCalcOnLoad="1"/>
</workbook>
</file>

<file path=xl/sharedStrings.xml><?xml version="1.0" encoding="utf-8"?>
<sst xmlns="http://schemas.openxmlformats.org/spreadsheetml/2006/main" count="1166" uniqueCount="786">
  <si>
    <t>Име РЗОК</t>
  </si>
  <si>
    <t>Рег.№ ЛЗ</t>
  </si>
  <si>
    <t>Наименование на ЛЗ</t>
  </si>
  <si>
    <t>Първоначално разпределение по ЛЗ за 2011 година прието от НС на 21-02-2011</t>
  </si>
  <si>
    <t>Изплатени средства по ЛЗ през 2011 година /без доплащания за дейност 2010 година и надлимитна дейност 2011/</t>
  </si>
  <si>
    <t>Първоначално разпределение по ЛЗ за 2012 година представено от РЗОК на НС на 13-02-2011</t>
  </si>
  <si>
    <t>Ново разпределение по ЛЗ за 2012 година представено от РЗОК след защита пред комисията и членове на НС</t>
  </si>
  <si>
    <t>Прогнозна стойност по ЛЗ редуцирана по относителен дял на РЗОК на база 95 млн. на месец /за 12 месеца/</t>
  </si>
  <si>
    <t>Прогнозна стойност по ЛЗ редуцирана по относителен дял на РЗОК на база 95 млн. на месец /за 10месеца/ предложена за утвърждаване от НС</t>
  </si>
  <si>
    <t>Разлика м/у редуцираните нови прогнозни стойности и изплатените средства за 2011</t>
  </si>
  <si>
    <t xml:space="preserve">Увеличение - намаление </t>
  </si>
  <si>
    <t>Всичко по ЛЗ:</t>
  </si>
  <si>
    <t>0103211001</t>
  </si>
  <si>
    <t>МБАЛ Благоевград АД</t>
  </si>
  <si>
    <t>0103211015</t>
  </si>
  <si>
    <t>МБАЛ ПУЛС АД</t>
  </si>
  <si>
    <t>0140211003</t>
  </si>
  <si>
    <t>МБАЛ Св.Врач ЕООД</t>
  </si>
  <si>
    <t>0111211004</t>
  </si>
  <si>
    <t>МБАЛ Ив.Скендеров ЕООД</t>
  </si>
  <si>
    <t>0133211005</t>
  </si>
  <si>
    <t>МБАЛ Рокфелер ЕООД</t>
  </si>
  <si>
    <t>0137211002</t>
  </si>
  <si>
    <t>МБАЛ Разлог ЕООД</t>
  </si>
  <si>
    <t>0103212016</t>
  </si>
  <si>
    <t>СБАЛО Св. Мина ЕООД</t>
  </si>
  <si>
    <t>0103212017</t>
  </si>
  <si>
    <t>СБАЛПФЗ Благоевград ЕООД</t>
  </si>
  <si>
    <t>0103333010</t>
  </si>
  <si>
    <t>ЦКВЗ Благоевград ЕООД</t>
  </si>
  <si>
    <t>0140233007</t>
  </si>
  <si>
    <t>СБР НК Фил. Сандански ЕАД</t>
  </si>
  <si>
    <t>0133232006</t>
  </si>
  <si>
    <t>СБР Марикостиново ЕООД</t>
  </si>
  <si>
    <t>0111133001</t>
  </si>
  <si>
    <t>МДЦ Неврокоп ООД</t>
  </si>
  <si>
    <t>0103131013</t>
  </si>
  <si>
    <t>МЦ Визио  ЛМ ООД</t>
  </si>
  <si>
    <t>0133131005</t>
  </si>
  <si>
    <t>МЦ по очно микрохирургия д-р Бухлев ООД</t>
  </si>
  <si>
    <t>0103131003</t>
  </si>
  <si>
    <t>МЦ Надежда ООД</t>
  </si>
  <si>
    <t>0204211001</t>
  </si>
  <si>
    <t>МБАЛ-Бургас</t>
  </si>
  <si>
    <t>0204212010</t>
  </si>
  <si>
    <t>СБАЛПФЗ - Бургас</t>
  </si>
  <si>
    <t>0204334013</t>
  </si>
  <si>
    <t>КОЦ - Бургас</t>
  </si>
  <si>
    <t>0204212009</t>
  </si>
  <si>
    <t>СХБАЛ - Бургас</t>
  </si>
  <si>
    <t>0204333012</t>
  </si>
  <si>
    <t xml:space="preserve">“ЦКВЗ-Бургас” </t>
  </si>
  <si>
    <t>0204211024</t>
  </si>
  <si>
    <t xml:space="preserve">“МБАЛ ЛАЙФ ХОСПИТАЛ”ЕООД </t>
  </si>
  <si>
    <t>0204211025</t>
  </si>
  <si>
    <t>СОБАЛ - Бургас</t>
  </si>
  <si>
    <t>0204211027</t>
  </si>
  <si>
    <t>МБАЛ ДЕВА МАРИЯ ООД</t>
  </si>
  <si>
    <t>0204211028</t>
  </si>
  <si>
    <t>СБАЛК "Кардиоцентър "Понтика"-ООД</t>
  </si>
  <si>
    <t>0204131007</t>
  </si>
  <si>
    <t>МЦ "Оксиком"</t>
  </si>
  <si>
    <t>0204131001</t>
  </si>
  <si>
    <t>ДКЦ "ЕлМасри"</t>
  </si>
  <si>
    <t>0204131019</t>
  </si>
  <si>
    <t>МЦ "Лайф Хоспитал" ЕООД</t>
  </si>
  <si>
    <t>0204131018</t>
  </si>
  <si>
    <t>МЦСП "Младост" ООД</t>
  </si>
  <si>
    <t>0204131014</t>
  </si>
  <si>
    <t>МЦ " ЛИТОС"-ЕООД</t>
  </si>
  <si>
    <t>0204232016</t>
  </si>
  <si>
    <t>Спец.болница за рехабилит.-БМБ</t>
  </si>
  <si>
    <t>0201211002</t>
  </si>
  <si>
    <t>МБАЛ - Айтос</t>
  </si>
  <si>
    <t>0209211003</t>
  </si>
  <si>
    <t>МБАЛ - Карнобат</t>
  </si>
  <si>
    <t>0217211004</t>
  </si>
  <si>
    <t>МБАЛ - Поморие</t>
  </si>
  <si>
    <t>0206211005</t>
  </si>
  <si>
    <t>МБАЛ - Средец</t>
  </si>
  <si>
    <t>0217233017</t>
  </si>
  <si>
    <t xml:space="preserve">СБРНК- Поморие </t>
  </si>
  <si>
    <t>0215232022</t>
  </si>
  <si>
    <t>СБР Стайков и фамилия ЕООД-НЕСЕБЪР</t>
  </si>
  <si>
    <t>0204211031</t>
  </si>
  <si>
    <t>МБАЛ "Маджуров"</t>
  </si>
  <si>
    <t>0204131010</t>
  </si>
  <si>
    <t>МЦ "Света София"</t>
  </si>
  <si>
    <t>0215232029</t>
  </si>
  <si>
    <t>СБР "Мари" - Несебър</t>
  </si>
  <si>
    <t>0215391023</t>
  </si>
  <si>
    <t>Диализен център "Диализа Етропал Бета" Несебър ЕООД</t>
  </si>
  <si>
    <t>0306211001</t>
  </si>
  <si>
    <t>МБАЛ "Света Марина" ЕАД</t>
  </si>
  <si>
    <t>0306212009</t>
  </si>
  <si>
    <t>"СХБАЛ Професор Темелков"ООД</t>
  </si>
  <si>
    <t>0306211021</t>
  </si>
  <si>
    <t>"МБАЛ Еврохоспитал" ООД</t>
  </si>
  <si>
    <t>0324211004</t>
  </si>
  <si>
    <t>"МБАЛ " Царица Йоанна" - Провадия " ЕООД</t>
  </si>
  <si>
    <t>0314211005</t>
  </si>
  <si>
    <t>"МБАЛ- Девня "ЕООД</t>
  </si>
  <si>
    <t>0306212007</t>
  </si>
  <si>
    <t>"СБОБАЛ - Варна" ЕООД</t>
  </si>
  <si>
    <t>0306212011</t>
  </si>
  <si>
    <t>"СОБАЛ - Доц. Георгиев" ЕООД</t>
  </si>
  <si>
    <t>0306131046</t>
  </si>
  <si>
    <t>"АМЦСМП Майчин дом" ЕООД</t>
  </si>
  <si>
    <t>0306211002</t>
  </si>
  <si>
    <t>"МБАЛ" Света Анна" - Варна " АД</t>
  </si>
  <si>
    <t>0306131074</t>
  </si>
  <si>
    <t>"АМЦСМП-Очна клиника Света Петка"АД</t>
  </si>
  <si>
    <t>0306212026</t>
  </si>
  <si>
    <t>"СБАЛОЗ -Д-р Марко Антонов Марков-Варна"  ЕООД</t>
  </si>
  <si>
    <t>0306212008</t>
  </si>
  <si>
    <t>"СБАГАЛ Проф. д-р Д.Стаматов- Варна" ЕООД</t>
  </si>
  <si>
    <t>0306212020</t>
  </si>
  <si>
    <t>"СБАГАЛ Майчин дом " ЕООД</t>
  </si>
  <si>
    <t>0306131078</t>
  </si>
  <si>
    <t>"Сити Клиник  Медицински център Брегалница"ЕООД</t>
  </si>
  <si>
    <t>0306131010</t>
  </si>
  <si>
    <t>"АМЦСМП Света Петка" ООД</t>
  </si>
  <si>
    <t>0306131071</t>
  </si>
  <si>
    <t>"АМЦСМП - ОМЦ Св. Николай Чудотворец" ЕООД</t>
  </si>
  <si>
    <t>0306212022</t>
  </si>
  <si>
    <t>"СБАЛ ПО КАРДИОЛОГИЯ "ЕАД</t>
  </si>
  <si>
    <t>0306211013</t>
  </si>
  <si>
    <t>"МБАЛ - Варна" ЕООД</t>
  </si>
  <si>
    <t>0306212023</t>
  </si>
  <si>
    <t>"СБАЛ ПО ДЕТСКИ БОЛЕСТИ - Д-Р ЛИСИЧКОВА" ЕООД</t>
  </si>
  <si>
    <t>0306212025</t>
  </si>
  <si>
    <t>"СБАЛПФЗ-Варна" ЕООД</t>
  </si>
  <si>
    <t>0306212027</t>
  </si>
  <si>
    <t>"СБАЛК Кардиолайф" ООД</t>
  </si>
  <si>
    <t>0306911012</t>
  </si>
  <si>
    <t xml:space="preserve">"МБАЛ - Варна "към ВМА </t>
  </si>
  <si>
    <t>0306232016</t>
  </si>
  <si>
    <t>"СПЕЦИАЛИЗИРАНА БОЛНИЦА ЗА РЕХАБИЛИТАЦИЯ - ВАРНА" АД</t>
  </si>
  <si>
    <t>0306253028</t>
  </si>
  <si>
    <t>МИ-МВР-ФИЛИАЛ ВАРНА "БОЛНИЦА ЗА ДОЛЕКУВАНЕ, ПРОДЪЛЖИТЕЛНО ЛЕЧЕНИЕ И РЕХАБИЛИТАЦИЯ"</t>
  </si>
  <si>
    <t>0306351001</t>
  </si>
  <si>
    <t xml:space="preserve">ХОСПИС "ЦАРИЦА ЕЛЕОНОРА - ВАРНА" ЕООД </t>
  </si>
  <si>
    <t>0399999999</t>
  </si>
  <si>
    <t xml:space="preserve">ХОСПИС "Надежда" ЕООД </t>
  </si>
  <si>
    <t>0404211001</t>
  </si>
  <si>
    <t>МОБАЛ "Д-р Стефан Черкезов" АД - Велико Търново</t>
  </si>
  <si>
    <t>0404212016</t>
  </si>
  <si>
    <t>СБАЛ по кардиология ЕАД - Велико Търново</t>
  </si>
  <si>
    <t>0404212017</t>
  </si>
  <si>
    <t>СБАЛПФЗ "Д-р Трейман-Велико Търново" ЕООД - Велико Търново</t>
  </si>
  <si>
    <t>0404333010</t>
  </si>
  <si>
    <t>ЦКВЗ Велико Търново ЕООД - Велико Търново</t>
  </si>
  <si>
    <t>0404334009</t>
  </si>
  <si>
    <t>КОЦ Велико Търново ЕООД - Велико Търново</t>
  </si>
  <si>
    <t>0406131002</t>
  </si>
  <si>
    <t>МЦСМП "Визус" ЕООД - Горна Оряховица</t>
  </si>
  <si>
    <t>0406211002</t>
  </si>
  <si>
    <t>МБАЛ  "Св. Иван Рилски"  ЕООД - Горна Оряховица</t>
  </si>
  <si>
    <t>0413211003</t>
  </si>
  <si>
    <t>МБАЛ "Д-р Димитър  Моллов" ЕООД - Елена</t>
  </si>
  <si>
    <t>0422211004</t>
  </si>
  <si>
    <t>МБАЛ - Павликени  ЕООД - Павликени</t>
  </si>
  <si>
    <t>0428211006</t>
  </si>
  <si>
    <t>МБАЛ "Д-р Димитър Павлович" ЕООД - Свищов</t>
  </si>
  <si>
    <t>0428233013</t>
  </si>
  <si>
    <t>СБР - НК ЕАД - филиал с.Овча могила - с. Овча могила</t>
  </si>
  <si>
    <t>0400000000</t>
  </si>
  <si>
    <t>"СБР по физикална и рехабилитационна медицина - Димина" ООД - с. Вонеща вода</t>
  </si>
  <si>
    <t>0413351001</t>
  </si>
  <si>
    <t>"Хоспис Елена"- гр.Елена</t>
  </si>
  <si>
    <t>0404134001</t>
  </si>
  <si>
    <t>ДКЦ І ЕООД - В. Търново</t>
  </si>
  <si>
    <t>0406134001</t>
  </si>
  <si>
    <t>ДКЦ І ЕООД - Горна Оряховица</t>
  </si>
  <si>
    <t>0509211001</t>
  </si>
  <si>
    <t>МБАЛ Св.Петка АД Видин</t>
  </si>
  <si>
    <t>0501211002</t>
  </si>
  <si>
    <t>МБАЛ"Белоградчик"ЕООД</t>
  </si>
  <si>
    <t>05</t>
  </si>
  <si>
    <t>ДЦ"Екзарх Антим I"ЕООД Видин</t>
  </si>
  <si>
    <t>0610211001</t>
  </si>
  <si>
    <t>МБАЛ "ХРИСТО БОТЕВ" АД</t>
  </si>
  <si>
    <t>0627211002</t>
  </si>
  <si>
    <t>МБАЛ "МЕЗДРА" ЕООД</t>
  </si>
  <si>
    <t>0608211003</t>
  </si>
  <si>
    <t>МБАЛ "БЯЛА СЛАТИНА" ЕООД</t>
  </si>
  <si>
    <t>0620211004</t>
  </si>
  <si>
    <t>МБАЛ "СВ.ИВАН РИЛСКИ" ЕООД</t>
  </si>
  <si>
    <t>0631211005</t>
  </si>
  <si>
    <t>МБАЛ "ОРЯХОВО" ЕООД</t>
  </si>
  <si>
    <t>0610211019</t>
  </si>
  <si>
    <t>МБАЛ "ПЪРВА ЧАСТНА МБАЛ ВРАЦА" ЕООД</t>
  </si>
  <si>
    <t>0610211020</t>
  </si>
  <si>
    <t>МБАЛ "ВИВА МЕДИКА"ЕООД</t>
  </si>
  <si>
    <t>0610334010</t>
  </si>
  <si>
    <t>"КОЦ ВРАЦА"ЕООД</t>
  </si>
  <si>
    <t>0610333009</t>
  </si>
  <si>
    <t>"ЦКВЗ ВРАЦА"ЕООД</t>
  </si>
  <si>
    <t>0610212018</t>
  </si>
  <si>
    <t>СБАЛПФЗ ВРАЦА ЕООД</t>
  </si>
  <si>
    <t>0610212016</t>
  </si>
  <si>
    <t>СОБАЛ"РАЛЧОВСКИ"ЕООД</t>
  </si>
  <si>
    <t>0627252021</t>
  </si>
  <si>
    <t>СБДПЛРВБ "МЕЗДРА"ЕООД</t>
  </si>
  <si>
    <t>0610131005</t>
  </si>
  <si>
    <t>МЦ"Св.Ана"ООД</t>
  </si>
  <si>
    <t>0705211001</t>
  </si>
  <si>
    <t>МБАЛ "Д-р Тота Венкова" АД</t>
  </si>
  <si>
    <t>0705212005</t>
  </si>
  <si>
    <t>"СБАЛББ - Габрово" ЕООД</t>
  </si>
  <si>
    <t>0712221012</t>
  </si>
  <si>
    <t>"МБДПЛР" ЕООД - Дряново</t>
  </si>
  <si>
    <t>0729211003</t>
  </si>
  <si>
    <t>МБАЛ "Д-р Стойчо Христов" ЕООД</t>
  </si>
  <si>
    <t>0735211004</t>
  </si>
  <si>
    <t>МБАЛ "Д-р Теодоси Витанов" ЕООД</t>
  </si>
  <si>
    <t>0729211009</t>
  </si>
  <si>
    <t>МБАЛ "Акта - Медика" ЕООД</t>
  </si>
  <si>
    <t>0705134001</t>
  </si>
  <si>
    <t>"ДКЦ - І - Габрово" ЕООД</t>
  </si>
  <si>
    <t>0828211001</t>
  </si>
  <si>
    <t>МБАЛ ДОБРИЧ АД</t>
  </si>
  <si>
    <t>0803211002</t>
  </si>
  <si>
    <t>МБАЛ БАЛЧИК ЕООД</t>
  </si>
  <si>
    <t>0812211004</t>
  </si>
  <si>
    <t>МБАЛ БЯЛАТА ЛЯСТОВИЦА ЕООД</t>
  </si>
  <si>
    <t>0817211003</t>
  </si>
  <si>
    <t>МБАЛ КАВАРНА ЕООД</t>
  </si>
  <si>
    <t>0827211005</t>
  </si>
  <si>
    <t>МБАЛ ТЕРВЕЛ ЕООД</t>
  </si>
  <si>
    <t>0803232008</t>
  </si>
  <si>
    <t>СБР ТУЗЛАТА ЕООД</t>
  </si>
  <si>
    <t>0828134001</t>
  </si>
  <si>
    <t>ДКЦ 1 Добрич</t>
  </si>
  <si>
    <t>0828134002</t>
  </si>
  <si>
    <t>ДКЦ 2 Добрич</t>
  </si>
  <si>
    <t>0800000000</t>
  </si>
  <si>
    <t>Албена Фрезениус</t>
  </si>
  <si>
    <t>0921211003</t>
  </si>
  <si>
    <t>МБАЛ Д-р С. Ростовцев ЕООД</t>
  </si>
  <si>
    <t>0916211009</t>
  </si>
  <si>
    <t>МБАЛ - Кърджали  ООД</t>
  </si>
  <si>
    <t>0902211002</t>
  </si>
  <si>
    <t>МБАЛ Ардино ЕООД</t>
  </si>
  <si>
    <t>0915211004</t>
  </si>
  <si>
    <t xml:space="preserve">МБАЛ  Живот+ ЕООД </t>
  </si>
  <si>
    <t>0916211001</t>
  </si>
  <si>
    <t xml:space="preserve">МБАЛ Д-р Атанас Дафовски АД </t>
  </si>
  <si>
    <t>0916351002</t>
  </si>
  <si>
    <t>Хоспис "Добролюбие"ЕООД</t>
  </si>
  <si>
    <t>1029211001</t>
  </si>
  <si>
    <t>МБАЛ "Д-р Н. Василиев" АД гр. Кюстендил</t>
  </si>
  <si>
    <t>1029233006</t>
  </si>
  <si>
    <t>"СБР-НК" ЕАД ф. Кюстендил</t>
  </si>
  <si>
    <t>1048131004</t>
  </si>
  <si>
    <t>МЦ "Хипократ" ООД гр. Дупница</t>
  </si>
  <si>
    <t>1048211002</t>
  </si>
  <si>
    <t>МБАЛ "Св. Иван Рилски" ЕООД гр. Дупница</t>
  </si>
  <si>
    <t>1048211009</t>
  </si>
  <si>
    <t>МБАЛ "Св. Иван Рилски 2003" ООД гр. Дупница</t>
  </si>
  <si>
    <t>1041232010</t>
  </si>
  <si>
    <t>СБР-Сапарева баня АД  гр. Сапарева баня</t>
  </si>
  <si>
    <t>1118211001</t>
  </si>
  <si>
    <t>МБАЛ-Проф.д-р П.Стоянов АД</t>
  </si>
  <si>
    <t>1119211004</t>
  </si>
  <si>
    <t>МБАЛ-Луковит-ЕООД</t>
  </si>
  <si>
    <t>1133211003</t>
  </si>
  <si>
    <t>МБАЛ-Тетевен-ЕООД</t>
  </si>
  <si>
    <t>1134212005</t>
  </si>
  <si>
    <t>СБАЛББ-Троян-ЕООД</t>
  </si>
  <si>
    <t>1134211002</t>
  </si>
  <si>
    <t>МБАЛ-Троян-ЕООД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</si>
  <si>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</si>
  <si>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</si>
  <si>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</si>
  <si>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</si>
  <si>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</si>
  <si>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</si>
  <si>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</si>
  <si>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</si>
  <si>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1229212007</t>
  </si>
  <si>
    <t>СБАЛНБ "Св.Георги" ЕООД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</si>
  <si>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</si>
  <si>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</si>
  <si>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</si>
  <si>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</si>
  <si>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1308221016</t>
  </si>
  <si>
    <t>МБДПЛР "Вита" ЕООД гр.Велинград</t>
  </si>
  <si>
    <t>1308233008</t>
  </si>
  <si>
    <t>"СБР-НК" ЕАД филиал Велинград</t>
  </si>
  <si>
    <t>1319134003</t>
  </si>
  <si>
    <t>"ХИГИЯ-ДКЦ " ООД гр.Пазарджик</t>
  </si>
  <si>
    <t>1319211001</t>
  </si>
  <si>
    <t>"МБАЛ-Пазарджик" АД гр.Пазарджик</t>
  </si>
  <si>
    <t>1319211005</t>
  </si>
  <si>
    <t>"МБАЛ-Ескулап" ООД гр.Пазарджик</t>
  </si>
  <si>
    <t>1319211012</t>
  </si>
  <si>
    <t>"МБАЛ-Хигия" АД гр.Пазарджик</t>
  </si>
  <si>
    <t>1319211014</t>
  </si>
  <si>
    <t>МБАЛ "Света Екатерина" ООД гр.Пазарджик</t>
  </si>
  <si>
    <t>1319211015</t>
  </si>
  <si>
    <t>МБАЛ "Здраве" ООД гр.Пазарджик</t>
  </si>
  <si>
    <t>1319212018</t>
  </si>
  <si>
    <t>"СБАЛПФЗ-Пазарджик" ЕООД гр.Пазарджик</t>
  </si>
  <si>
    <t>1320211002</t>
  </si>
  <si>
    <t>МБАЛ "Събо Николов" ЕООД гр.Панагюрище</t>
  </si>
  <si>
    <t>1321211003</t>
  </si>
  <si>
    <t>МБАЛ "Проф.Димитър Ранев" ЕООД гр.Пещера</t>
  </si>
  <si>
    <t>1319134001</t>
  </si>
  <si>
    <t>ДКЦ "Ескулап-Цитомед" ООД гр.Пазарджик</t>
  </si>
  <si>
    <t>1432211001</t>
  </si>
  <si>
    <t>МБАЛ "Р.Ангелова"</t>
  </si>
  <si>
    <t>1432212005</t>
  </si>
  <si>
    <t>СБАЛББ-Перник</t>
  </si>
  <si>
    <t>1432252010</t>
  </si>
  <si>
    <t>СБДПЛР-Перник</t>
  </si>
  <si>
    <t>1503211006</t>
  </si>
  <si>
    <t>"МБАЛ - Белене" ЕООД</t>
  </si>
  <si>
    <t>1508211005</t>
  </si>
  <si>
    <t>"МБАЛ - Гулянци" ЕООД</t>
  </si>
  <si>
    <t>1516211003</t>
  </si>
  <si>
    <t>"МБАЛ - Левски" ЕООД</t>
  </si>
  <si>
    <t>1521211004</t>
  </si>
  <si>
    <t>"МБАЛ - Никопол" ЕООД</t>
  </si>
  <si>
    <t>1523222007</t>
  </si>
  <si>
    <t xml:space="preserve">"СБВБДПЛР - Искър" ЕООД </t>
  </si>
  <si>
    <t>1524131015</t>
  </si>
  <si>
    <t>АСМП - МЦ "Окулус-Кушинова" ЕООД</t>
  </si>
  <si>
    <t>1524134001</t>
  </si>
  <si>
    <t>"ДКЦ ІІI - Плевен" ЕООД</t>
  </si>
  <si>
    <t>1524134003</t>
  </si>
  <si>
    <t>"ДКЦ ІІ - Плевен" ЕООД</t>
  </si>
  <si>
    <t>1524134006</t>
  </si>
  <si>
    <t>"ДКЦ Св. Параскева" ЕООД</t>
  </si>
  <si>
    <t>1524211001</t>
  </si>
  <si>
    <t>"УМБАЛ - Д-р Г. Странски" ЕАД</t>
  </si>
  <si>
    <t>1524211014</t>
  </si>
  <si>
    <t>"МБАЛ - Авис Медика" ООД</t>
  </si>
  <si>
    <t>1524211017</t>
  </si>
  <si>
    <t>"МБАЛ Св. Панталеймон - Плевен" ООД</t>
  </si>
  <si>
    <t>1524212013</t>
  </si>
  <si>
    <t>"СБАЛАГ Св. Марина" ООД</t>
  </si>
  <si>
    <t>1524212015</t>
  </si>
  <si>
    <t>"СБАЛ по кардиология" ЕАД</t>
  </si>
  <si>
    <t>1524911008</t>
  </si>
  <si>
    <t xml:space="preserve">ВМА - МБАЛ - Плевен </t>
  </si>
  <si>
    <t>1537211002</t>
  </si>
  <si>
    <t>"МБАЛ - Червен бряг" ЕООД</t>
  </si>
  <si>
    <t>1539211012</t>
  </si>
  <si>
    <t>"МБАЛ - Кнежа" ЕООД</t>
  </si>
  <si>
    <t>1601211005</t>
  </si>
  <si>
    <t xml:space="preserve">МБАЛ Асеновград ЕООД гр. Асеновград </t>
  </si>
  <si>
    <t>1601221027</t>
  </si>
  <si>
    <t xml:space="preserve">МБДПЛР Света Богородица ЕООД - Нареченски бани </t>
  </si>
  <si>
    <t>1601233016</t>
  </si>
  <si>
    <t xml:space="preserve">СБР НК ЕАД София филиал Нареченски бани </t>
  </si>
  <si>
    <t>1613211006</t>
  </si>
  <si>
    <t xml:space="preserve">МБАЛ Д-р Киро Попов ЕООД Карлово </t>
  </si>
  <si>
    <t>1613222010</t>
  </si>
  <si>
    <t xml:space="preserve">СБДПЛ Иван Раев Сопот </t>
  </si>
  <si>
    <t>1613232020</t>
  </si>
  <si>
    <t xml:space="preserve">СБР НК ЕАД филиал Баня </t>
  </si>
  <si>
    <t>1622131039</t>
  </si>
  <si>
    <t>МЦ Св. Йоан Рилски ЕООД</t>
  </si>
  <si>
    <t>1622131058</t>
  </si>
  <si>
    <t>МЦ 1 Пловдив</t>
  </si>
  <si>
    <t>1622211001</t>
  </si>
  <si>
    <t xml:space="preserve">УМБАЛ Св. Георги ЕАД Пловдив </t>
  </si>
  <si>
    <t>1622211002</t>
  </si>
  <si>
    <t xml:space="preserve">МБАЛ Пловдив АД Пловдив </t>
  </si>
  <si>
    <t>1622211003</t>
  </si>
  <si>
    <t xml:space="preserve">МБАЛ Св.Мина ЕООД Пловдив </t>
  </si>
  <si>
    <t>1622211004</t>
  </si>
  <si>
    <t xml:space="preserve">МБАЛ Св. Пантелеймон ЕООД Пловдив </t>
  </si>
  <si>
    <t>1622212041</t>
  </si>
  <si>
    <t xml:space="preserve">СБАЛ Торакс Д-р Сава Бояджиев ЕООД - Пловдив </t>
  </si>
  <si>
    <t>1622211029</t>
  </si>
  <si>
    <t xml:space="preserve">МБАЛ Каспела ЕООД Пловдив </t>
  </si>
  <si>
    <t>1622211031</t>
  </si>
  <si>
    <t>МБАЛ Медлайн Клиник ООД</t>
  </si>
  <si>
    <t>1622211036</t>
  </si>
  <si>
    <t xml:space="preserve">МБАЛ Тримонциум ООД  </t>
  </si>
  <si>
    <t>1622211037</t>
  </si>
  <si>
    <t>МБАЛ Здраве ООД - медицинска структура Пълмед Пловдив</t>
  </si>
  <si>
    <t>1622211039</t>
  </si>
  <si>
    <t>МБАЛ  Св Каридад ЕАД</t>
  </si>
  <si>
    <t>1622212015</t>
  </si>
  <si>
    <t xml:space="preserve">СБПФЗАЛ Д.П.Кудоглу ЕООД Пловдив </t>
  </si>
  <si>
    <t>1622212028</t>
  </si>
  <si>
    <t xml:space="preserve">СОБАЛ Луксор ООД Пловдив </t>
  </si>
  <si>
    <t>1622212030</t>
  </si>
  <si>
    <t>СБАЛАГ Селена ООД - Пловдив</t>
  </si>
  <si>
    <t>1622212031</t>
  </si>
  <si>
    <t>СУБАЛ Уромедикс ООД</t>
  </si>
  <si>
    <t>1622211043</t>
  </si>
  <si>
    <t xml:space="preserve">МБАЛ-МК Еврохоспитал ООД Пловдив </t>
  </si>
  <si>
    <t>1622211044</t>
  </si>
  <si>
    <t xml:space="preserve">МБАЛ МК Св. Иван Рилски ЕООД </t>
  </si>
  <si>
    <t>1622212035</t>
  </si>
  <si>
    <t>СБАЛ  Св.Св. Козма и Дамян ООД</t>
  </si>
  <si>
    <t>1622212038</t>
  </si>
  <si>
    <t>Медикус алфа СХБАЛ ЕООД</t>
  </si>
  <si>
    <t>1622333018</t>
  </si>
  <si>
    <t>ЦКВЗ Пловдив ЕООД</t>
  </si>
  <si>
    <t>1622334019</t>
  </si>
  <si>
    <t>КОЦ  Пловдив ЕООД</t>
  </si>
  <si>
    <t>1622911013</t>
  </si>
  <si>
    <t xml:space="preserve">ВМА-ББАЛ-Пловдив </t>
  </si>
  <si>
    <t>1622911014</t>
  </si>
  <si>
    <t xml:space="preserve">Многопрофилна транспортна болница </t>
  </si>
  <si>
    <t>1623211007</t>
  </si>
  <si>
    <t xml:space="preserve">МБАЛ Първомай ЕООД гр. Първомай </t>
  </si>
  <si>
    <t>1625211008</t>
  </si>
  <si>
    <t xml:space="preserve">МБАЛ Раковски ЕООД гр. Раковски </t>
  </si>
  <si>
    <t>1637232012</t>
  </si>
  <si>
    <t>БДПЛР - ВМА   гр.Хисар</t>
  </si>
  <si>
    <t>1637233021</t>
  </si>
  <si>
    <t xml:space="preserve">СБР НК филиал Хисар  </t>
  </si>
  <si>
    <t>1641222009</t>
  </si>
  <si>
    <t xml:space="preserve">СБДПЛ Стамболийски ЕООД гр. Стамболийски </t>
  </si>
  <si>
    <t>1625131001</t>
  </si>
  <si>
    <t xml:space="preserve">МЦ Св. Елисавета - Раковски ООД </t>
  </si>
  <si>
    <t>1622131067</t>
  </si>
  <si>
    <t>МЦ Литомед ЕООД</t>
  </si>
  <si>
    <t>1622211042</t>
  </si>
  <si>
    <t>МБАЛ Централ онко хоспитал</t>
  </si>
  <si>
    <t>1637253040</t>
  </si>
  <si>
    <t>МИ-МВР Филиал Хисар БДПЛР</t>
  </si>
  <si>
    <t>1622351004</t>
  </si>
  <si>
    <t>Хоспис Възраждане ООД</t>
  </si>
  <si>
    <t>1622211045</t>
  </si>
  <si>
    <t>МБАЛ Еврохоспитал</t>
  </si>
  <si>
    <t>1622131056</t>
  </si>
  <si>
    <t xml:space="preserve">АСИП  МЦ Капана АД Пловдив </t>
  </si>
  <si>
    <t>1622134007</t>
  </si>
  <si>
    <t xml:space="preserve">ДКЦ І ЕООД Пловдив </t>
  </si>
  <si>
    <t>1622134008</t>
  </si>
  <si>
    <t xml:space="preserve">ДКЦ V ЕООД Пловдив </t>
  </si>
  <si>
    <t>1622133006</t>
  </si>
  <si>
    <t xml:space="preserve">МЦ Медикус алфа </t>
  </si>
  <si>
    <t>1726211001</t>
  </si>
  <si>
    <t>МБАЛ Св. Иван Рилски - Разград  АД</t>
  </si>
  <si>
    <t>1714211002</t>
  </si>
  <si>
    <t>МБАЛ - Исперих ЕООД</t>
  </si>
  <si>
    <t>1716211003</t>
  </si>
  <si>
    <t>МБАЛ - Кубрат ЕООД</t>
  </si>
  <si>
    <t>1827211001</t>
  </si>
  <si>
    <t>"МБАЛ РУСЕ" АД</t>
  </si>
  <si>
    <t>1804211002</t>
  </si>
  <si>
    <t>"МБАЛ"Юлия Вревска"- БЯЛА" ЕООД</t>
  </si>
  <si>
    <t>1827212016</t>
  </si>
  <si>
    <t>"СБАЛПФЗ - РУСЕ" ЕООД</t>
  </si>
  <si>
    <t>1827334009</t>
  </si>
  <si>
    <t>"КОЦ- РУСЕ" ЕООД</t>
  </si>
  <si>
    <t>1827212013</t>
  </si>
  <si>
    <t>"СБАЛФРМ - МЕДИКА" ООД</t>
  </si>
  <si>
    <t>1827212015</t>
  </si>
  <si>
    <t>"СБАЛК МЕДИКА КОР" ЕАД</t>
  </si>
  <si>
    <t>1827333008</t>
  </si>
  <si>
    <t>"ЦКВЗ Д-Р Вл. Горанов - РУСЕ" ЕООД</t>
  </si>
  <si>
    <t>1827212014</t>
  </si>
  <si>
    <t>"СХБАЛ ЗДРАВЕЦ" ООД</t>
  </si>
  <si>
    <t>1827212003</t>
  </si>
  <si>
    <t>"СХБАЛ МЕДИКУС" ООД</t>
  </si>
  <si>
    <t>1931211001</t>
  </si>
  <si>
    <t>МБАЛ - Силистра АД</t>
  </si>
  <si>
    <t>1934211002</t>
  </si>
  <si>
    <t>МБАЛ - Тутракан ЕООД</t>
  </si>
  <si>
    <t>1910211003</t>
  </si>
  <si>
    <t>МБАЛ - Дулово ЕООД</t>
  </si>
  <si>
    <t>2011212009</t>
  </si>
  <si>
    <t>СБДПЛР-Котел  ЕООД</t>
  </si>
  <si>
    <t>2011211003</t>
  </si>
  <si>
    <t>МБАЛ"Проф.Д-р Васил Цончев" ЕООД</t>
  </si>
  <si>
    <t>2016211002</t>
  </si>
  <si>
    <t>МБАЛ"Света Петка Българска"ЕООД</t>
  </si>
  <si>
    <t>2020211001</t>
  </si>
  <si>
    <t>МБАЛ"Д-р Иван Селимински" АД</t>
  </si>
  <si>
    <t>2020211013</t>
  </si>
  <si>
    <t>МБАЛ"Царица Йоанна" ЕООД</t>
  </si>
  <si>
    <t>2020211016</t>
  </si>
  <si>
    <t>МБАЛ"Хаджи Димитър" ООД</t>
  </si>
  <si>
    <t>2020911006</t>
  </si>
  <si>
    <t>МБАЛ Сливен към ВМА София</t>
  </si>
  <si>
    <t>2020212012</t>
  </si>
  <si>
    <t>СХБАЛ"Амброаз Паре" ООД</t>
  </si>
  <si>
    <t>2020212015</t>
  </si>
  <si>
    <t>САГБАЛ"Ева" ЕООД</t>
  </si>
  <si>
    <t>2020333008</t>
  </si>
  <si>
    <t>"Център за КВЗ-Сливен" ЕООД</t>
  </si>
  <si>
    <t>2131211001</t>
  </si>
  <si>
    <t>МБАЛ-"Д-р Братан Шукеров"АД  гр.Смолян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</si>
  <si>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</si>
  <si>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</si>
  <si>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</si>
  <si>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</si>
  <si>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2102232008</t>
  </si>
  <si>
    <t>"СБР-НК"ЕАД - филиал с. Баните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</si>
  <si>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</si>
  <si>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</si>
  <si>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</si>
  <si>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</si>
  <si>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</si>
  <si>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</si>
  <si>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</si>
  <si>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МБАЛ Св. Иван  Рилски ЕАД</t>
  </si>
  <si>
    <t>2201211005</t>
  </si>
  <si>
    <t>СБАЛССЗ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</si>
  <si>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</si>
  <si>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</si>
  <si>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</si>
  <si>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</si>
  <si>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</si>
  <si>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</si>
  <si>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</si>
  <si>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</si>
  <si>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</si>
  <si>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</si>
  <si>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</si>
  <si>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</si>
  <si>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</si>
  <si>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</si>
  <si>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</si>
  <si>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</si>
  <si>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</si>
  <si>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МБАЛ "ТОКУДА БОЛНИЦА СОФИЯ" АД</t>
  </si>
  <si>
    <t>2201211078</t>
  </si>
  <si>
    <t>МБАЛ Люлин ЕАД</t>
  </si>
  <si>
    <t>2201211080</t>
  </si>
  <si>
    <t>МБАЛ "Полимед" ЕООД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</si>
  <si>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</si>
  <si>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</si>
  <si>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</si>
  <si>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</si>
  <si>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</si>
  <si>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</si>
  <si>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</si>
  <si>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</si>
  <si>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</si>
  <si>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</si>
  <si>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</si>
  <si>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</si>
  <si>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</si>
  <si>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</si>
  <si>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</si>
  <si>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</si>
  <si>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</si>
  <si>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</si>
  <si>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</si>
  <si>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</si>
  <si>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</si>
  <si>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</si>
  <si>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</si>
  <si>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СБАЛББ Св. София - ЕАД</t>
  </si>
  <si>
    <t>2201212014</t>
  </si>
  <si>
    <t>СБАЛИПБ Проф. Ив. Киров ЕАД</t>
  </si>
  <si>
    <t>2201212016</t>
  </si>
  <si>
    <t>СБАЛЛЧХ - ЕООД</t>
  </si>
  <si>
    <t>2201212017</t>
  </si>
  <si>
    <t>СБАЛТОСМ - ПРОФ. Д-Р ДИМИТЪР ШОЙЛЕВ ЕАД</t>
  </si>
  <si>
    <t>2201212039</t>
  </si>
  <si>
    <t>СБАЛОТ "ВИТОША" ЕООД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</si>
  <si>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</si>
  <si>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</si>
  <si>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</si>
  <si>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</si>
  <si>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</si>
  <si>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</si>
  <si>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</si>
  <si>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</si>
  <si>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</si>
  <si>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</si>
  <si>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</si>
  <si>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</si>
  <si>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2201212073</t>
  </si>
  <si>
    <t>СБАЛОЗ"ДЪГА"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</si>
  <si>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</si>
  <si>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</si>
  <si>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</si>
  <si>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</si>
  <si>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</si>
  <si>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</si>
  <si>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2201212081</t>
  </si>
  <si>
    <t>СОБАЛ-БУЛ-ПРО ЕАД</t>
  </si>
  <si>
    <t>2201212086</t>
  </si>
  <si>
    <t>СБАЛОЗ ЕООД</t>
  </si>
  <si>
    <t>2201214020</t>
  </si>
  <si>
    <t>СБАЛ по онкология ЕАД</t>
  </si>
  <si>
    <t>2201214022</t>
  </si>
  <si>
    <t>СБАЛДОХЗ - СОФИЯ ЕООД</t>
  </si>
  <si>
    <t>2201222024</t>
  </si>
  <si>
    <t>СБДПЛР - Кремиковци ЕООД</t>
  </si>
  <si>
    <t>2201222025</t>
  </si>
  <si>
    <t>СБДПЛР - Бухово ЕООД</t>
  </si>
  <si>
    <t>2201222026</t>
  </si>
  <si>
    <t>СБДПЛР ПАНЧАРЕВО  ЕООД</t>
  </si>
  <si>
    <t>2201222027</t>
  </si>
  <si>
    <t>СБДПЛРДЦП Св. София - ЕООД</t>
  </si>
  <si>
    <t>2201232029</t>
  </si>
  <si>
    <t>СБР-Банкя АД</t>
  </si>
  <si>
    <t>2201233028</t>
  </si>
  <si>
    <t>СБР Здраве - ЕООД - Банкя</t>
  </si>
  <si>
    <t>2201233087</t>
  </si>
  <si>
    <t>СБР-НК ЕАД</t>
  </si>
  <si>
    <t>2201234021</t>
  </si>
  <si>
    <t>НСБФТР - ЕАД</t>
  </si>
  <si>
    <t>2201911040</t>
  </si>
  <si>
    <t>Болница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</si>
  <si>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</si>
  <si>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</si>
  <si>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</si>
  <si>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</si>
  <si>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</si>
  <si>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</si>
  <si>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2201212090</t>
  </si>
  <si>
    <t>"СБАЛОБ Ден" - ЕООД</t>
  </si>
  <si>
    <t>2204131521</t>
  </si>
  <si>
    <t>МЦ РВД"ЗДРАВЕ"ООД</t>
  </si>
  <si>
    <t>2210134505</t>
  </si>
  <si>
    <t>ДКЦ Александровска</t>
  </si>
  <si>
    <t>2207134501</t>
  </si>
  <si>
    <t>ДКЦ 22 СОФИЯ ЕООД</t>
  </si>
  <si>
    <t>2213134501</t>
  </si>
  <si>
    <t>ДКЦ XXІV-СОФИЯ ЕООД</t>
  </si>
  <si>
    <t>2214134501</t>
  </si>
  <si>
    <t>ДКЦ XXVІІІ-СОФИЯ ООД</t>
  </si>
  <si>
    <t>2201212038</t>
  </si>
  <si>
    <t>СБАЛ Св. Лазар</t>
  </si>
  <si>
    <t>2212131505</t>
  </si>
  <si>
    <t>МЦ Пентаграм</t>
  </si>
  <si>
    <t>2203131515</t>
  </si>
  <si>
    <t>МЦ Ресбиомед</t>
  </si>
  <si>
    <t>2201253089</t>
  </si>
  <si>
    <t>МВР-Банкя</t>
  </si>
  <si>
    <t>2218351502</t>
  </si>
  <si>
    <t>Хоспис Леонардо Да Винчи</t>
  </si>
  <si>
    <t>2211111111</t>
  </si>
  <si>
    <t>Хоспис Делта Кер</t>
  </si>
  <si>
    <t>2233333333</t>
  </si>
  <si>
    <t>МБАЛ Софиямед</t>
  </si>
  <si>
    <t>2201212088</t>
  </si>
  <si>
    <t>СБАЛАГРМ София</t>
  </si>
  <si>
    <t>2339211009</t>
  </si>
  <si>
    <t>"МБАЛ - Самоков"ЕООД</t>
  </si>
  <si>
    <t>2307211002</t>
  </si>
  <si>
    <t>"МБАЛ - Ботевград"ЕООД</t>
  </si>
  <si>
    <t>2343211008</t>
  </si>
  <si>
    <t>"МБАЛ - Своге"ЕООД</t>
  </si>
  <si>
    <t>2318211005</t>
  </si>
  <si>
    <t>"МБАЛ "Проф. д-р  Ал. Герчев" Етрополе"ЕООД</t>
  </si>
  <si>
    <t>2320211006</t>
  </si>
  <si>
    <t>"МБАЛ - Ихтиман" ЕООД</t>
  </si>
  <si>
    <t>2317211004</t>
  </si>
  <si>
    <t>"МБАЛ - Елин Пелин "ЕООД</t>
  </si>
  <si>
    <t>2355211007</t>
  </si>
  <si>
    <t>"МБАЛ - Пирдоп"ЕООД</t>
  </si>
  <si>
    <t>2301212022</t>
  </si>
  <si>
    <t>СБАЛОЗ - София област ЕООД</t>
  </si>
  <si>
    <t>2325233017</t>
  </si>
  <si>
    <t>"СБР - НК" ЕАД филиал Момин проход</t>
  </si>
  <si>
    <t>2343222013</t>
  </si>
  <si>
    <t>"СБПФЗДПЛР - Цар Фердинанд І" ЕООД с.Искрец</t>
  </si>
  <si>
    <t>2325222010</t>
  </si>
  <si>
    <t>"СБДПЛР - Костенец"ЕООД</t>
  </si>
  <si>
    <t>2317212021</t>
  </si>
  <si>
    <t>СХБАЛМКУ - Скин Системс ООД - с. Доганово</t>
  </si>
  <si>
    <t>2317212020</t>
  </si>
  <si>
    <t>"СХБАЛ - Елин Пелин "ООД</t>
  </si>
  <si>
    <t>2301212023</t>
  </si>
  <si>
    <t>"СБАЛПФЗС - София област "ЕООД</t>
  </si>
  <si>
    <t>2309212003</t>
  </si>
  <si>
    <t>"СБАЛВБ - Годеч"ЕООД</t>
  </si>
  <si>
    <t>2318131013</t>
  </si>
  <si>
    <t>"Медицински център І- Етрополе" ЕООД</t>
  </si>
  <si>
    <t>2407211005</t>
  </si>
  <si>
    <t>МБАЛ ЕАД Гълъбово</t>
  </si>
  <si>
    <t>2412211003</t>
  </si>
  <si>
    <t>МБАЛ д-р Христо Стамболски ЕООД</t>
  </si>
  <si>
    <t>2412212028</t>
  </si>
  <si>
    <t>СНБАЛ Свети Лазар ЕООД</t>
  </si>
  <si>
    <t>2424233014</t>
  </si>
  <si>
    <t>СБР-НК ЕАД филиал Павел баня</t>
  </si>
  <si>
    <t>2427211006</t>
  </si>
  <si>
    <t>МБАЛ д-р Димитър Чакмаков ЕООД</t>
  </si>
  <si>
    <t>2431131035</t>
  </si>
  <si>
    <t>ОМЦ Трошев ООД</t>
  </si>
  <si>
    <t>2431211001</t>
  </si>
  <si>
    <t>УМБАЛ Стара Загора ЕАД</t>
  </si>
  <si>
    <t>2431211002</t>
  </si>
  <si>
    <t>МБАЛ проф. д-р  Стоян Киркович АД</t>
  </si>
  <si>
    <t>2431211024</t>
  </si>
  <si>
    <t>МБАЛ Ниамед ООД</t>
  </si>
  <si>
    <t>2431211026</t>
  </si>
  <si>
    <t>МБАЛ Свети Иван Рилски ЕООД</t>
  </si>
  <si>
    <t>2431212007</t>
  </si>
  <si>
    <t>СХБАЛ Ритъм РР ЕООД</t>
  </si>
  <si>
    <t>2431212027</t>
  </si>
  <si>
    <t>СБАЛПФЗ Стара Загора ЕООД</t>
  </si>
  <si>
    <t>2431333011</t>
  </si>
  <si>
    <t>ЦКВЗ Стара Загора ЕООД</t>
  </si>
  <si>
    <t>2431334012</t>
  </si>
  <si>
    <t>КОЦ Стара Загора ЕООД</t>
  </si>
  <si>
    <t>2436211004</t>
  </si>
  <si>
    <t>МБАЛ Чирпан ЕООД</t>
  </si>
  <si>
    <t>2535211001</t>
  </si>
  <si>
    <t>МБАЛ - Търговище АД</t>
  </si>
  <si>
    <t>2524211002</t>
  </si>
  <si>
    <t>МБАЛ - Попово ЕООД</t>
  </si>
  <si>
    <t>2522211003</t>
  </si>
  <si>
    <t>МБАЛ - Омуртаг  ЕАД</t>
  </si>
  <si>
    <t>2535212007</t>
  </si>
  <si>
    <t>СОБАЛ Д-р Тасков ООД</t>
  </si>
  <si>
    <t>2535212006</t>
  </si>
  <si>
    <t>СХБАЛ - Папуров ООД</t>
  </si>
  <si>
    <t>2609211002</t>
  </si>
  <si>
    <t>МБАЛ "Света Екатерина" ЕООД</t>
  </si>
  <si>
    <t>2617212008</t>
  </si>
  <si>
    <t>СБДПЛР-Любимец ЕООД</t>
  </si>
  <si>
    <t>2628211004</t>
  </si>
  <si>
    <t>МБАЛ Свиленград  ЕООД</t>
  </si>
  <si>
    <t>2632211006</t>
  </si>
  <si>
    <t>СБАЛВБ Тополовград ЕООД</t>
  </si>
  <si>
    <t>2633211003</t>
  </si>
  <si>
    <t>МБАЛ Харманли ЕООД</t>
  </si>
  <si>
    <t>2634211001</t>
  </si>
  <si>
    <t>МБАЛ Хасково АД</t>
  </si>
  <si>
    <t>2634212015</t>
  </si>
  <si>
    <t>МБАЛ "Хигия" ООД</t>
  </si>
  <si>
    <t>2634212016</t>
  </si>
  <si>
    <t>СБАЛПФЗ ЕООД Хасково</t>
  </si>
  <si>
    <t>2634212017</t>
  </si>
  <si>
    <t>СБАЛО Хасково ЕООД</t>
  </si>
  <si>
    <t>2634333011</t>
  </si>
  <si>
    <t>ЦКВЗ Хасково ЕООД</t>
  </si>
  <si>
    <t>2730211001</t>
  </si>
  <si>
    <t>"МБАЛ - Шумен" АД</t>
  </si>
  <si>
    <t>2722211003</t>
  </si>
  <si>
    <t>"МБАЛ - д-р Добри Беров" ЕООД</t>
  </si>
  <si>
    <t>2723211002</t>
  </si>
  <si>
    <t>"МБАЛ Велики Преслав" ЕООД</t>
  </si>
  <si>
    <t>2730334007</t>
  </si>
  <si>
    <t>"КОЦ-Шумен"ЕООД</t>
  </si>
  <si>
    <t>2730212010</t>
  </si>
  <si>
    <t>"СБАЛПФЗ - Шумен" ООД</t>
  </si>
  <si>
    <t>2730333006</t>
  </si>
  <si>
    <t>"ЦКВЗ - Ш УМЕН" ЕООД</t>
  </si>
  <si>
    <t>2718131001</t>
  </si>
  <si>
    <t>"АСМП-МЦ-СВЕТИ ИВАН РИЛСКИ" ООД</t>
  </si>
  <si>
    <t>2826211001</t>
  </si>
  <si>
    <t>МБАЛ Св.Пантелеймон АД гр.Ямбол</t>
  </si>
  <si>
    <t>2807211002</t>
  </si>
  <si>
    <t>МБАЛ Св.Иван Рилски ЕООД гр.Елхово</t>
  </si>
  <si>
    <t>2826211008</t>
  </si>
  <si>
    <t>МБАЛ Св.Йоан Рилски ООД гр.Ямбол</t>
  </si>
  <si>
    <t>2826212007</t>
  </si>
  <si>
    <t>СБАЛК - Ямбол ЕАД гр.Ямбол</t>
  </si>
  <si>
    <t>2826134001</t>
  </si>
  <si>
    <t>ДКЦ 1 Ямбол ЕООД гр.Ямбол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</si>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</sst>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All Times New Roman"/>
      <family val="1"/>
    </font>
    <font>
      <sz val="10"/>
      <color indexed="10"/>
      <name val="All Times New Roman"/>
      <family val="1"/>
    </font>
    <font>
      <b/>
      <sz val="10"/>
      <name val="All 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NumberFormat="1" applyFont="1" applyAlignment="1">
      <alignment/>
    </xf>
    <xf numFmtId="49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2" fillId="34" borderId="0" xfId="0" applyNumberFormat="1" applyFont="1" applyFill="1" applyAlignment="1">
      <alignment/>
    </xf>
    <xf numFmtId="49" fontId="3" fillId="34" borderId="0" xfId="0" applyNumberFormat="1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3" fontId="3" fillId="32" borderId="0" xfId="0" applyNumberFormat="1" applyFont="1" applyFill="1" applyAlignment="1">
      <alignment/>
    </xf>
    <xf numFmtId="49" fontId="2" fillId="34" borderId="0" xfId="0" applyNumberFormat="1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49" fontId="2" fillId="33" borderId="0" xfId="0" applyNumberFormat="1" applyFont="1" applyFill="1" applyAlignment="1" applyProtection="1" quotePrefix="1">
      <alignment/>
      <protection locked="0"/>
    </xf>
    <xf numFmtId="49" fontId="3" fillId="33" borderId="0" xfId="0" applyNumberFormat="1" applyFont="1" applyFill="1" applyAlignment="1" applyProtection="1" quotePrefix="1">
      <alignment/>
      <protection locked="0"/>
    </xf>
    <xf numFmtId="0" fontId="2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32" borderId="15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16" xfId="0" applyFont="1" applyFill="1" applyBorder="1" applyAlignment="1" applyProtection="1">
      <alignment/>
      <protection locked="0"/>
    </xf>
    <xf numFmtId="3" fontId="2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2" fillId="32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75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O7" sqref="O7"/>
    </sheetView>
  </sheetViews>
  <sheetFormatPr defaultColWidth="9.140625" defaultRowHeight="12.75"/>
  <cols>
    <col min="1" max="1" width="2.57421875" style="1" customWidth="1"/>
    <col min="2" max="2" width="9.140625" style="1" customWidth="1"/>
    <col min="3" max="3" width="14.28125" style="1" bestFit="1" customWidth="1"/>
    <col min="4" max="4" width="13.7109375" style="1" hidden="1" customWidth="1"/>
    <col min="5" max="5" width="12.28125" style="1" bestFit="1" customWidth="1"/>
    <col min="6" max="6" width="12.28125" style="1" hidden="1" customWidth="1"/>
    <col min="7" max="7" width="12.57421875" style="1" bestFit="1" customWidth="1"/>
    <col min="8" max="8" width="12.8515625" style="1" bestFit="1" customWidth="1"/>
    <col min="9" max="10" width="12.8515625" style="1" customWidth="1"/>
    <col min="11" max="11" width="17.421875" style="1" bestFit="1" customWidth="1"/>
    <col min="12" max="16384" width="9.140625" style="1" customWidth="1"/>
  </cols>
  <sheetData>
    <row r="1" spans="4:11" ht="117" customHeight="1" thickBot="1"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9</v>
      </c>
      <c r="J1" s="6"/>
      <c r="K1" s="6" t="s">
        <v>8</v>
      </c>
    </row>
    <row r="2" spans="2:11" s="7" customFormat="1" ht="14.25" thickBot="1" thickTop="1">
      <c r="B2" s="10"/>
      <c r="C2" s="10"/>
      <c r="D2" s="10">
        <f aca="true" t="shared" si="0" ref="D2:I2">SUM(D3:D31)</f>
        <v>894630583.3658856</v>
      </c>
      <c r="E2" s="10">
        <f t="shared" si="0"/>
        <v>1132692360.973</v>
      </c>
      <c r="F2" s="10">
        <f t="shared" si="0"/>
        <v>1167958271.2199998</v>
      </c>
      <c r="G2" s="10">
        <f t="shared" si="0"/>
        <v>1167266478.39</v>
      </c>
      <c r="H2" s="10">
        <f t="shared" si="0"/>
        <v>1141048555.841913</v>
      </c>
      <c r="I2" s="10">
        <f t="shared" si="0"/>
        <v>8356194.868912792</v>
      </c>
      <c r="J2" s="10"/>
      <c r="K2" s="10">
        <f>SUM(K3:K31)</f>
        <v>950873796.5349275</v>
      </c>
    </row>
    <row r="3" spans="1:11" ht="13.5" thickTop="1">
      <c r="A3" s="12">
        <v>1</v>
      </c>
      <c r="B3" s="1">
        <v>1</v>
      </c>
      <c r="C3" s="33" t="s">
        <v>758</v>
      </c>
      <c r="D3" s="17">
        <v>23591215</v>
      </c>
      <c r="E3" s="17">
        <v>30698485</v>
      </c>
      <c r="F3" s="17">
        <v>31354900</v>
      </c>
      <c r="G3" s="17">
        <v>31337909</v>
      </c>
      <c r="H3" s="17">
        <v>30634029.563562956</v>
      </c>
      <c r="I3" s="17">
        <f>H3-E3</f>
        <v>-64455.43643704429</v>
      </c>
      <c r="J3" s="17"/>
      <c r="K3" s="17">
        <v>25528357.969635803</v>
      </c>
    </row>
    <row r="4" spans="1:11" ht="12.75">
      <c r="A4" s="12">
        <v>1</v>
      </c>
      <c r="B4" s="1">
        <v>2</v>
      </c>
      <c r="C4" s="34" t="s">
        <v>759</v>
      </c>
      <c r="D4" s="17">
        <v>25472852.500000004</v>
      </c>
      <c r="E4" s="17">
        <v>40060618.18</v>
      </c>
      <c r="F4" s="17">
        <v>43757526.42</v>
      </c>
      <c r="G4" s="17">
        <v>43755107.42</v>
      </c>
      <c r="H4" s="17">
        <v>42772325.81986095</v>
      </c>
      <c r="I4" s="17">
        <f aca="true" t="shared" si="1" ref="I4:I30">H4-E4</f>
        <v>2711707.6398609504</v>
      </c>
      <c r="J4" s="17"/>
      <c r="K4" s="17">
        <v>35643604.84988412</v>
      </c>
    </row>
    <row r="5" spans="1:11" ht="12.75">
      <c r="A5" s="12">
        <v>1</v>
      </c>
      <c r="B5" s="1">
        <v>3</v>
      </c>
      <c r="C5" s="34" t="s">
        <v>760</v>
      </c>
      <c r="D5" s="17">
        <v>66427469.65833333</v>
      </c>
      <c r="E5" s="17">
        <v>80849464.14000002</v>
      </c>
      <c r="F5" s="17">
        <v>81573463.92</v>
      </c>
      <c r="G5" s="17">
        <v>81573463.92</v>
      </c>
      <c r="H5" s="17">
        <v>79741245.82873468</v>
      </c>
      <c r="I5" s="17">
        <f t="shared" si="1"/>
        <v>-1108218.3112653345</v>
      </c>
      <c r="J5" s="17"/>
      <c r="K5" s="17">
        <v>66451038.19061224</v>
      </c>
    </row>
    <row r="6" spans="1:11" ht="12.75">
      <c r="A6" s="12">
        <v>1</v>
      </c>
      <c r="B6" s="1">
        <v>4</v>
      </c>
      <c r="C6" s="34" t="s">
        <v>761</v>
      </c>
      <c r="D6" s="17">
        <v>22642344.77496667</v>
      </c>
      <c r="E6" s="17">
        <v>27945525.840000004</v>
      </c>
      <c r="F6" s="17">
        <v>27630802</v>
      </c>
      <c r="G6" s="17">
        <v>27593010</v>
      </c>
      <c r="H6" s="17">
        <v>26973244.58015652</v>
      </c>
      <c r="I6" s="17">
        <f t="shared" si="1"/>
        <v>-972281.2598434836</v>
      </c>
      <c r="J6" s="17"/>
      <c r="K6" s="17">
        <v>22477703.816797107</v>
      </c>
    </row>
    <row r="7" spans="1:11" ht="12.75">
      <c r="A7" s="12">
        <v>1</v>
      </c>
      <c r="B7" s="1">
        <v>5</v>
      </c>
      <c r="C7" s="34" t="s">
        <v>762</v>
      </c>
      <c r="D7" s="17">
        <v>5587564.166666667</v>
      </c>
      <c r="E7" s="17">
        <v>6727848</v>
      </c>
      <c r="F7" s="17">
        <v>7207452</v>
      </c>
      <c r="G7" s="17">
        <v>7103859</v>
      </c>
      <c r="H7" s="17">
        <v>6944299.526218638</v>
      </c>
      <c r="I7" s="17">
        <f t="shared" si="1"/>
        <v>216451.52621863782</v>
      </c>
      <c r="J7" s="17"/>
      <c r="K7" s="17">
        <v>5786916.271848866</v>
      </c>
    </row>
    <row r="8" spans="1:11" ht="12.75">
      <c r="A8" s="12">
        <v>1</v>
      </c>
      <c r="B8" s="1">
        <v>6</v>
      </c>
      <c r="C8" s="34" t="s">
        <v>763</v>
      </c>
      <c r="D8" s="17">
        <v>20252245.833333336</v>
      </c>
      <c r="E8" s="17">
        <v>25496607.33</v>
      </c>
      <c r="F8" s="17">
        <v>26789512.95</v>
      </c>
      <c r="G8" s="17">
        <v>26875780.95</v>
      </c>
      <c r="H8" s="17">
        <v>26272125.18123473</v>
      </c>
      <c r="I8" s="17">
        <f t="shared" si="1"/>
        <v>775517.8512347303</v>
      </c>
      <c r="J8" s="17"/>
      <c r="K8" s="17">
        <v>21893437.65102894</v>
      </c>
    </row>
    <row r="9" spans="1:11" ht="12.75">
      <c r="A9" s="12">
        <v>1</v>
      </c>
      <c r="B9" s="1">
        <v>7</v>
      </c>
      <c r="C9" s="34" t="s">
        <v>764</v>
      </c>
      <c r="D9" s="17">
        <v>12209225</v>
      </c>
      <c r="E9" s="17">
        <v>15725624.590000004</v>
      </c>
      <c r="F9" s="17">
        <v>16281887</v>
      </c>
      <c r="G9" s="17">
        <v>16271527</v>
      </c>
      <c r="H9" s="17">
        <v>15906052.926578887</v>
      </c>
      <c r="I9" s="17">
        <f t="shared" si="1"/>
        <v>180428.33657888323</v>
      </c>
      <c r="J9" s="17"/>
      <c r="K9" s="17">
        <v>13255044.105482407</v>
      </c>
    </row>
    <row r="10" spans="1:11" ht="12.75">
      <c r="A10" s="12">
        <v>1</v>
      </c>
      <c r="B10" s="1">
        <v>8</v>
      </c>
      <c r="C10" s="34" t="s">
        <v>765</v>
      </c>
      <c r="D10" s="17">
        <v>8855181.666666666</v>
      </c>
      <c r="E10" s="17">
        <v>11360652.01</v>
      </c>
      <c r="F10" s="17">
        <v>11729637</v>
      </c>
      <c r="G10" s="17">
        <v>12483707</v>
      </c>
      <c r="H10" s="17">
        <v>12203310.989921436</v>
      </c>
      <c r="I10" s="17">
        <f t="shared" si="1"/>
        <v>842658.9799214359</v>
      </c>
      <c r="J10" s="17"/>
      <c r="K10" s="17">
        <v>10169425.824934527</v>
      </c>
    </row>
    <row r="11" spans="1:11" ht="12.75">
      <c r="A11" s="12">
        <v>1</v>
      </c>
      <c r="B11" s="1">
        <v>9</v>
      </c>
      <c r="C11" s="34" t="s">
        <v>766</v>
      </c>
      <c r="D11" s="17">
        <v>10963708.333333334</v>
      </c>
      <c r="E11" s="17">
        <v>13463633</v>
      </c>
      <c r="F11" s="17">
        <v>13572264</v>
      </c>
      <c r="G11" s="17">
        <v>13540765</v>
      </c>
      <c r="H11" s="17">
        <v>13236626.45530238</v>
      </c>
      <c r="I11" s="17">
        <f t="shared" si="1"/>
        <v>-227006.54469761997</v>
      </c>
      <c r="J11" s="17"/>
      <c r="K11" s="17">
        <v>11030522.046085317</v>
      </c>
    </row>
    <row r="12" spans="1:11" ht="12.75">
      <c r="A12" s="12">
        <v>1</v>
      </c>
      <c r="B12" s="1">
        <v>10</v>
      </c>
      <c r="C12" s="34" t="s">
        <v>767</v>
      </c>
      <c r="D12" s="17">
        <v>11909983.333333332</v>
      </c>
      <c r="E12" s="17">
        <v>14569008</v>
      </c>
      <c r="F12" s="17">
        <v>15771446</v>
      </c>
      <c r="G12" s="17">
        <v>15838766</v>
      </c>
      <c r="H12" s="17">
        <v>15483012.152928133</v>
      </c>
      <c r="I12" s="17">
        <f t="shared" si="1"/>
        <v>914004.1529281326</v>
      </c>
      <c r="J12" s="17"/>
      <c r="K12" s="17">
        <v>12902510.127440112</v>
      </c>
    </row>
    <row r="13" spans="1:11" ht="12.75">
      <c r="A13" s="12">
        <v>1</v>
      </c>
      <c r="B13" s="1">
        <v>11</v>
      </c>
      <c r="C13" s="34" t="s">
        <v>768</v>
      </c>
      <c r="D13" s="17">
        <v>13591917.5</v>
      </c>
      <c r="E13" s="17">
        <v>16387295</v>
      </c>
      <c r="F13" s="17">
        <v>17368261</v>
      </c>
      <c r="G13" s="17">
        <v>17346171</v>
      </c>
      <c r="H13" s="17">
        <v>16956559.393564466</v>
      </c>
      <c r="I13" s="17">
        <f t="shared" si="1"/>
        <v>569264.3935644664</v>
      </c>
      <c r="J13" s="17"/>
      <c r="K13" s="17">
        <v>14130466.161303723</v>
      </c>
    </row>
    <row r="14" spans="1:11" ht="12.75">
      <c r="A14" s="12">
        <v>1</v>
      </c>
      <c r="B14" s="1">
        <v>12</v>
      </c>
      <c r="C14" s="34" t="s">
        <v>769</v>
      </c>
      <c r="D14" s="17">
        <v>15818927.5</v>
      </c>
      <c r="E14" s="17">
        <v>19958143</v>
      </c>
      <c r="F14" s="17">
        <v>20871116</v>
      </c>
      <c r="G14" s="17">
        <v>20776499</v>
      </c>
      <c r="H14" s="17">
        <v>20309838.942774907</v>
      </c>
      <c r="I14" s="17">
        <f t="shared" si="1"/>
        <v>351695.94277490675</v>
      </c>
      <c r="J14" s="17"/>
      <c r="K14" s="17">
        <v>16924865.785645757</v>
      </c>
    </row>
    <row r="15" spans="1:11" ht="12.75">
      <c r="A15" s="12">
        <v>1</v>
      </c>
      <c r="B15" s="1">
        <v>13</v>
      </c>
      <c r="C15" s="34" t="s">
        <v>770</v>
      </c>
      <c r="D15" s="17">
        <v>29118675.916666668</v>
      </c>
      <c r="E15" s="17">
        <v>40177973</v>
      </c>
      <c r="F15" s="17">
        <v>43386353</v>
      </c>
      <c r="G15" s="17">
        <v>43245493</v>
      </c>
      <c r="H15" s="17">
        <v>42274157.82759645</v>
      </c>
      <c r="I15" s="17">
        <f t="shared" si="1"/>
        <v>2096184.8275964484</v>
      </c>
      <c r="J15" s="17"/>
      <c r="K15" s="17">
        <v>35228464.85633037</v>
      </c>
    </row>
    <row r="16" spans="1:11" ht="12.75">
      <c r="A16" s="12">
        <v>1</v>
      </c>
      <c r="B16" s="1">
        <v>14</v>
      </c>
      <c r="C16" s="34" t="s">
        <v>771</v>
      </c>
      <c r="D16" s="17">
        <v>6224745</v>
      </c>
      <c r="E16" s="17">
        <v>7771041</v>
      </c>
      <c r="F16" s="17">
        <v>7960842</v>
      </c>
      <c r="G16" s="17">
        <v>7960842</v>
      </c>
      <c r="H16" s="17">
        <v>7782033.867634681</v>
      </c>
      <c r="I16" s="17">
        <f t="shared" si="1"/>
        <v>10992.867634681053</v>
      </c>
      <c r="J16" s="17"/>
      <c r="K16" s="17">
        <v>6485028.2230289</v>
      </c>
    </row>
    <row r="17" spans="1:11" ht="12.75">
      <c r="A17" s="12">
        <v>1</v>
      </c>
      <c r="B17" s="1">
        <v>15</v>
      </c>
      <c r="C17" s="34" t="s">
        <v>772</v>
      </c>
      <c r="D17" s="17">
        <v>37576425.824999996</v>
      </c>
      <c r="E17" s="17">
        <v>49310075.95999996</v>
      </c>
      <c r="F17" s="17">
        <v>49205503</v>
      </c>
      <c r="G17" s="17">
        <v>48999005</v>
      </c>
      <c r="H17" s="17">
        <v>47898440.440144524</v>
      </c>
      <c r="I17" s="17">
        <f t="shared" si="1"/>
        <v>-1411635.5198554397</v>
      </c>
      <c r="J17" s="17"/>
      <c r="K17" s="17">
        <v>39915367.03345378</v>
      </c>
    </row>
    <row r="18" spans="1:11" ht="12.75">
      <c r="A18" s="12">
        <v>2</v>
      </c>
      <c r="B18" s="1">
        <v>16</v>
      </c>
      <c r="C18" s="34" t="s">
        <v>773</v>
      </c>
      <c r="D18" s="17">
        <v>134269388.15833336</v>
      </c>
      <c r="E18" s="17">
        <v>172012704.87000012</v>
      </c>
      <c r="F18" s="17">
        <v>176421383</v>
      </c>
      <c r="G18" s="17">
        <v>176421383</v>
      </c>
      <c r="H18" s="17">
        <v>172458789.84672096</v>
      </c>
      <c r="I18" s="17">
        <f t="shared" si="1"/>
        <v>446084.97672083974</v>
      </c>
      <c r="J18" s="17"/>
      <c r="K18" s="17">
        <v>143715658.2056007</v>
      </c>
    </row>
    <row r="19" spans="1:11" ht="12.75">
      <c r="A19" s="12">
        <v>2</v>
      </c>
      <c r="B19" s="1">
        <v>17</v>
      </c>
      <c r="C19" s="34" t="s">
        <v>774</v>
      </c>
      <c r="D19" s="17">
        <v>8569973.333333332</v>
      </c>
      <c r="E19" s="17">
        <v>10781548</v>
      </c>
      <c r="F19" s="17">
        <v>10809365</v>
      </c>
      <c r="G19" s="17">
        <v>10809365</v>
      </c>
      <c r="H19" s="17">
        <v>10566576.314116642</v>
      </c>
      <c r="I19" s="17">
        <f t="shared" si="1"/>
        <v>-214971.68588335812</v>
      </c>
      <c r="J19" s="17"/>
      <c r="K19" s="17">
        <v>8805480.261763869</v>
      </c>
    </row>
    <row r="20" spans="1:11" ht="12.75">
      <c r="A20" s="12">
        <v>2</v>
      </c>
      <c r="B20" s="1">
        <v>18</v>
      </c>
      <c r="C20" s="34" t="s">
        <v>775</v>
      </c>
      <c r="D20" s="17">
        <v>23946318.333333336</v>
      </c>
      <c r="E20" s="17">
        <v>30348277.380000003</v>
      </c>
      <c r="F20" s="17">
        <v>30765180.7</v>
      </c>
      <c r="G20" s="17">
        <v>30766982.7</v>
      </c>
      <c r="H20" s="17">
        <v>30075926.81481812</v>
      </c>
      <c r="I20" s="17">
        <f t="shared" si="1"/>
        <v>-272350.5651818812</v>
      </c>
      <c r="J20" s="17"/>
      <c r="K20" s="17">
        <v>25063272.345681768</v>
      </c>
    </row>
    <row r="21" spans="1:11" ht="12.75">
      <c r="A21" s="12">
        <v>2</v>
      </c>
      <c r="B21" s="1">
        <v>19</v>
      </c>
      <c r="C21" s="34" t="s">
        <v>776</v>
      </c>
      <c r="D21" s="17">
        <v>6746015.833333333</v>
      </c>
      <c r="E21" s="17">
        <v>8589211.889999999</v>
      </c>
      <c r="F21" s="17">
        <v>9613151</v>
      </c>
      <c r="G21" s="17">
        <v>9155015</v>
      </c>
      <c r="H21" s="17">
        <v>8949384.598853176</v>
      </c>
      <c r="I21" s="17">
        <f t="shared" si="1"/>
        <v>360172.7088531777</v>
      </c>
      <c r="J21" s="17"/>
      <c r="K21" s="17">
        <v>7457820.499044313</v>
      </c>
    </row>
    <row r="22" spans="1:11" ht="12.75">
      <c r="A22" s="12">
        <v>2</v>
      </c>
      <c r="B22" s="1">
        <v>20</v>
      </c>
      <c r="C22" s="34" t="s">
        <v>777</v>
      </c>
      <c r="D22" s="17">
        <v>20470629.166666668</v>
      </c>
      <c r="E22" s="17">
        <v>25413077</v>
      </c>
      <c r="F22" s="17">
        <v>26041208</v>
      </c>
      <c r="G22" s="17">
        <v>25871349</v>
      </c>
      <c r="H22" s="17">
        <v>25290253.734390993</v>
      </c>
      <c r="I22" s="17">
        <f t="shared" si="1"/>
        <v>-122823.26560900733</v>
      </c>
      <c r="J22" s="17"/>
      <c r="K22" s="17">
        <v>21075211.445325825</v>
      </c>
    </row>
    <row r="23" spans="1:11" ht="12.75">
      <c r="A23" s="12">
        <v>2</v>
      </c>
      <c r="B23" s="1">
        <v>21</v>
      </c>
      <c r="C23" s="34" t="s">
        <v>778</v>
      </c>
      <c r="D23" s="17">
        <v>8400491.666666666</v>
      </c>
      <c r="E23" s="17">
        <v>10281010</v>
      </c>
      <c r="F23" s="17">
        <v>10501877</v>
      </c>
      <c r="G23" s="17">
        <v>10659027</v>
      </c>
      <c r="H23" s="17">
        <v>10419615.049517687</v>
      </c>
      <c r="I23" s="17">
        <f t="shared" si="1"/>
        <v>138605.0495176874</v>
      </c>
      <c r="J23" s="17"/>
      <c r="K23" s="17">
        <v>8683012.54126474</v>
      </c>
    </row>
    <row r="24" spans="1:11" ht="12.75">
      <c r="A24" s="12">
        <v>2</v>
      </c>
      <c r="B24" s="1">
        <v>22</v>
      </c>
      <c r="C24" s="34" t="s">
        <v>779</v>
      </c>
      <c r="D24" s="17">
        <v>284645209.83258563</v>
      </c>
      <c r="E24" s="17">
        <v>350484926.07000005</v>
      </c>
      <c r="F24" s="17">
        <v>364969465.72</v>
      </c>
      <c r="G24" s="17">
        <v>364914831.22</v>
      </c>
      <c r="H24" s="17">
        <v>356718494.7718135</v>
      </c>
      <c r="I24" s="17">
        <f t="shared" si="1"/>
        <v>6233568.701813459</v>
      </c>
      <c r="J24" s="17"/>
      <c r="K24" s="17">
        <v>297265412.30984443</v>
      </c>
    </row>
    <row r="25" spans="1:11" ht="12.75">
      <c r="A25" s="12">
        <v>2</v>
      </c>
      <c r="B25" s="1">
        <v>23</v>
      </c>
      <c r="C25" s="34" t="s">
        <v>780</v>
      </c>
      <c r="D25" s="17">
        <v>12519973.433333332</v>
      </c>
      <c r="E25" s="17">
        <v>17028806.38</v>
      </c>
      <c r="F25" s="17">
        <v>16071948.749999998</v>
      </c>
      <c r="G25" s="17">
        <v>16878255.629999995</v>
      </c>
      <c r="H25" s="17">
        <v>16499153.850717766</v>
      </c>
      <c r="I25" s="17">
        <f t="shared" si="1"/>
        <v>-529652.5292822327</v>
      </c>
      <c r="J25" s="17"/>
      <c r="K25" s="17">
        <v>13749294.875598136</v>
      </c>
    </row>
    <row r="26" spans="1:11" ht="12.75">
      <c r="A26" s="12">
        <v>2</v>
      </c>
      <c r="B26" s="1">
        <v>24</v>
      </c>
      <c r="C26" s="34" t="s">
        <v>781</v>
      </c>
      <c r="D26" s="17">
        <v>31563297.933333334</v>
      </c>
      <c r="E26" s="17">
        <v>40123321.550000004</v>
      </c>
      <c r="F26" s="17">
        <v>40908765</v>
      </c>
      <c r="G26" s="17">
        <v>40898865</v>
      </c>
      <c r="H26" s="17">
        <v>39980237.338942125</v>
      </c>
      <c r="I26" s="17">
        <f t="shared" si="1"/>
        <v>-143084.21105787903</v>
      </c>
      <c r="J26" s="17"/>
      <c r="K26" s="17">
        <v>33316864.44911844</v>
      </c>
    </row>
    <row r="27" spans="1:11" ht="12.75">
      <c r="A27" s="12">
        <v>2</v>
      </c>
      <c r="B27" s="1">
        <v>25</v>
      </c>
      <c r="C27" s="34" t="s">
        <v>782</v>
      </c>
      <c r="D27" s="17">
        <v>11107839.166666666</v>
      </c>
      <c r="E27" s="17">
        <v>13880553.95</v>
      </c>
      <c r="F27" s="17">
        <v>14424295</v>
      </c>
      <c r="G27" s="17">
        <v>14315639</v>
      </c>
      <c r="H27" s="17">
        <v>13994096.043462723</v>
      </c>
      <c r="I27" s="17">
        <f t="shared" si="1"/>
        <v>113542.09346272424</v>
      </c>
      <c r="J27" s="17"/>
      <c r="K27" s="17">
        <v>11661746.702885604</v>
      </c>
    </row>
    <row r="28" spans="1:11" ht="12.75">
      <c r="A28" s="12">
        <v>2</v>
      </c>
      <c r="B28" s="1">
        <v>26</v>
      </c>
      <c r="C28" s="34" t="s">
        <v>783</v>
      </c>
      <c r="D28" s="17">
        <v>15317393.333333332</v>
      </c>
      <c r="E28" s="17">
        <v>20191997.54</v>
      </c>
      <c r="F28" s="17">
        <v>21257904.54</v>
      </c>
      <c r="G28" s="17">
        <v>21290022.54</v>
      </c>
      <c r="H28" s="17">
        <v>20811828.252461955</v>
      </c>
      <c r="I28" s="17">
        <f t="shared" si="1"/>
        <v>619830.7124619558</v>
      </c>
      <c r="J28" s="17"/>
      <c r="K28" s="17">
        <v>17343190.21038496</v>
      </c>
    </row>
    <row r="29" spans="1:11" ht="12.75">
      <c r="A29" s="12">
        <v>2</v>
      </c>
      <c r="B29" s="1">
        <v>27</v>
      </c>
      <c r="C29" s="34" t="s">
        <v>784</v>
      </c>
      <c r="D29" s="17">
        <v>11558442.833333334</v>
      </c>
      <c r="E29" s="17">
        <v>14348387.059999999</v>
      </c>
      <c r="F29" s="17">
        <v>14508062.1</v>
      </c>
      <c r="G29" s="17">
        <v>14468459.1</v>
      </c>
      <c r="H29" s="17">
        <v>14143483.657719523</v>
      </c>
      <c r="I29" s="17">
        <f t="shared" si="1"/>
        <v>-204903.40228047594</v>
      </c>
      <c r="J29" s="17"/>
      <c r="K29" s="17">
        <v>11786236.381432937</v>
      </c>
    </row>
    <row r="30" spans="1:11" ht="12.75">
      <c r="A30" s="12">
        <v>2</v>
      </c>
      <c r="B30" s="1">
        <v>28</v>
      </c>
      <c r="C30" s="35" t="s">
        <v>785</v>
      </c>
      <c r="D30" s="17">
        <v>15273128.333333334</v>
      </c>
      <c r="E30" s="17">
        <v>18706545.233</v>
      </c>
      <c r="F30" s="17">
        <v>17204699.12</v>
      </c>
      <c r="G30" s="17">
        <v>16115378.91</v>
      </c>
      <c r="H30" s="17">
        <v>15753412.07216343</v>
      </c>
      <c r="I30" s="17">
        <f t="shared" si="1"/>
        <v>-2953133.16083657</v>
      </c>
      <c r="J30" s="17"/>
      <c r="K30" s="17">
        <v>13127843.393469526</v>
      </c>
    </row>
    <row r="31" ht="12.75">
      <c r="A31" s="12">
        <v>2</v>
      </c>
    </row>
    <row r="32" ht="12.75">
      <c r="A32" s="12">
        <v>2</v>
      </c>
    </row>
    <row r="33" ht="12.75">
      <c r="A33" s="12">
        <v>2</v>
      </c>
    </row>
    <row r="34" ht="12.75">
      <c r="A34" s="12">
        <v>2</v>
      </c>
    </row>
    <row r="35" ht="12.75">
      <c r="A35" s="12">
        <v>2</v>
      </c>
    </row>
    <row r="36" ht="12.75">
      <c r="A36" s="12">
        <v>2</v>
      </c>
    </row>
    <row r="37" ht="12.75">
      <c r="A37" s="12">
        <v>2</v>
      </c>
    </row>
    <row r="38" ht="12.75">
      <c r="A38" s="12">
        <v>2</v>
      </c>
    </row>
    <row r="39" ht="12.75">
      <c r="A39" s="12">
        <v>2</v>
      </c>
    </row>
    <row r="40" ht="12.75">
      <c r="A40" s="12">
        <v>2</v>
      </c>
    </row>
    <row r="41" ht="12.75">
      <c r="A41" s="12">
        <v>2</v>
      </c>
    </row>
    <row r="42" spans="1:11" s="24" customFormat="1" ht="12.75">
      <c r="A42" s="21">
        <v>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ht="12.75">
      <c r="A43" s="12">
        <v>3</v>
      </c>
    </row>
    <row r="44" ht="12.75">
      <c r="A44" s="12">
        <v>3</v>
      </c>
    </row>
    <row r="45" ht="12.75">
      <c r="A45" s="12">
        <v>3</v>
      </c>
    </row>
    <row r="46" ht="12.75">
      <c r="A46" s="12">
        <v>3</v>
      </c>
    </row>
    <row r="47" ht="12.75">
      <c r="A47" s="12">
        <v>3</v>
      </c>
    </row>
    <row r="48" ht="12.75">
      <c r="A48" s="12">
        <v>3</v>
      </c>
    </row>
    <row r="49" ht="12.75">
      <c r="A49" s="12">
        <v>3</v>
      </c>
    </row>
    <row r="50" ht="12.75">
      <c r="A50" s="12">
        <v>3</v>
      </c>
    </row>
    <row r="51" ht="12.75">
      <c r="A51" s="12">
        <v>3</v>
      </c>
    </row>
    <row r="52" ht="12.75">
      <c r="A52" s="12">
        <v>3</v>
      </c>
    </row>
    <row r="53" ht="12.75">
      <c r="A53" s="12">
        <v>3</v>
      </c>
    </row>
    <row r="54" ht="12.75">
      <c r="A54" s="12">
        <v>3</v>
      </c>
    </row>
    <row r="55" ht="12.75">
      <c r="A55" s="12">
        <v>3</v>
      </c>
    </row>
    <row r="56" ht="12.75">
      <c r="A56" s="12">
        <v>3</v>
      </c>
    </row>
    <row r="57" ht="12.75">
      <c r="A57" s="12">
        <v>3</v>
      </c>
    </row>
    <row r="58" ht="12.75">
      <c r="A58" s="12">
        <v>3</v>
      </c>
    </row>
    <row r="59" ht="12.75">
      <c r="A59" s="12">
        <v>3</v>
      </c>
    </row>
    <row r="60" ht="12.75">
      <c r="A60" s="12">
        <v>3</v>
      </c>
    </row>
    <row r="61" ht="12.75">
      <c r="A61" s="12">
        <v>3</v>
      </c>
    </row>
    <row r="62" ht="12.75">
      <c r="A62" s="12">
        <v>3</v>
      </c>
    </row>
    <row r="63" ht="12.75">
      <c r="A63" s="12">
        <v>3</v>
      </c>
    </row>
    <row r="64" ht="12.75">
      <c r="A64" s="12">
        <v>3</v>
      </c>
    </row>
    <row r="65" ht="12.75">
      <c r="A65" s="12">
        <v>3</v>
      </c>
    </row>
    <row r="66" ht="12.75">
      <c r="A66" s="12">
        <v>3</v>
      </c>
    </row>
    <row r="67" ht="12.75">
      <c r="A67" s="12">
        <v>3</v>
      </c>
    </row>
    <row r="68" ht="12.75">
      <c r="A68" s="12">
        <v>3</v>
      </c>
    </row>
    <row r="69" ht="12.75">
      <c r="A69" s="12">
        <v>4</v>
      </c>
    </row>
    <row r="70" ht="12.75">
      <c r="A70" s="12">
        <v>4</v>
      </c>
    </row>
    <row r="71" ht="12.75">
      <c r="A71" s="12">
        <v>4</v>
      </c>
    </row>
    <row r="72" ht="12.75">
      <c r="A72" s="12">
        <v>4</v>
      </c>
    </row>
    <row r="73" ht="12.75">
      <c r="A73" s="12">
        <v>4</v>
      </c>
    </row>
    <row r="74" ht="12.75">
      <c r="A74" s="12">
        <v>4</v>
      </c>
    </row>
    <row r="75" ht="12.75">
      <c r="A75" s="12">
        <v>4</v>
      </c>
    </row>
    <row r="76" ht="12.75">
      <c r="A76" s="12">
        <v>4</v>
      </c>
    </row>
    <row r="77" ht="12.75">
      <c r="A77" s="12">
        <v>4</v>
      </c>
    </row>
    <row r="78" ht="12.75">
      <c r="A78" s="12">
        <v>4</v>
      </c>
    </row>
    <row r="79" ht="12.75">
      <c r="A79" s="12">
        <v>4</v>
      </c>
    </row>
    <row r="80" ht="12.75">
      <c r="A80" s="12">
        <v>4</v>
      </c>
    </row>
    <row r="81" ht="12.75">
      <c r="A81" s="12">
        <v>4</v>
      </c>
    </row>
    <row r="82" ht="12.75">
      <c r="A82" s="12">
        <v>4</v>
      </c>
    </row>
    <row r="83" ht="12.75">
      <c r="A83" s="12">
        <v>4</v>
      </c>
    </row>
    <row r="84" ht="12.75">
      <c r="A84" s="12">
        <v>5</v>
      </c>
    </row>
    <row r="85" ht="12.75">
      <c r="A85" s="12">
        <v>5</v>
      </c>
    </row>
    <row r="86" spans="1:11" s="24" customFormat="1" ht="12.75">
      <c r="A86" s="21">
        <v>5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>
      <c r="A87" s="12">
        <v>6</v>
      </c>
    </row>
    <row r="88" ht="12.75">
      <c r="A88" s="12">
        <v>6</v>
      </c>
    </row>
    <row r="89" ht="12.75">
      <c r="A89" s="12">
        <v>6</v>
      </c>
    </row>
    <row r="90" ht="12.75">
      <c r="A90" s="12">
        <v>6</v>
      </c>
    </row>
    <row r="91" ht="12.75">
      <c r="A91" s="12">
        <v>6</v>
      </c>
    </row>
    <row r="92" ht="12.75">
      <c r="A92" s="12">
        <v>6</v>
      </c>
    </row>
    <row r="93" ht="12.75">
      <c r="A93" s="12">
        <v>6</v>
      </c>
    </row>
    <row r="94" ht="12.75">
      <c r="A94" s="12">
        <v>6</v>
      </c>
    </row>
    <row r="95" ht="12.75">
      <c r="A95" s="12">
        <v>6</v>
      </c>
    </row>
    <row r="96" ht="12.75">
      <c r="A96" s="12">
        <v>6</v>
      </c>
    </row>
    <row r="97" ht="12.75">
      <c r="A97" s="12">
        <v>6</v>
      </c>
    </row>
    <row r="98" ht="12.75">
      <c r="A98" s="12">
        <v>6</v>
      </c>
    </row>
    <row r="99" ht="12.75">
      <c r="A99" s="12">
        <v>6</v>
      </c>
    </row>
    <row r="100" ht="12.75">
      <c r="A100" s="12">
        <v>7</v>
      </c>
    </row>
    <row r="101" ht="12.75">
      <c r="A101" s="12">
        <v>7</v>
      </c>
    </row>
    <row r="102" ht="12.75">
      <c r="A102" s="12">
        <v>7</v>
      </c>
    </row>
    <row r="103" ht="12.75">
      <c r="A103" s="12">
        <v>7</v>
      </c>
    </row>
    <row r="104" ht="12.75">
      <c r="A104" s="12">
        <v>7</v>
      </c>
    </row>
    <row r="105" ht="12.75">
      <c r="A105" s="12">
        <v>7</v>
      </c>
    </row>
    <row r="106" ht="12.75">
      <c r="A106" s="12">
        <v>7</v>
      </c>
    </row>
    <row r="107" ht="12.75">
      <c r="A107" s="12">
        <v>8</v>
      </c>
    </row>
    <row r="108" ht="12.75">
      <c r="A108" s="12">
        <v>8</v>
      </c>
    </row>
    <row r="109" ht="12.75">
      <c r="A109" s="12">
        <v>8</v>
      </c>
    </row>
    <row r="110" ht="12.75">
      <c r="A110" s="12">
        <v>8</v>
      </c>
    </row>
    <row r="111" ht="12.75">
      <c r="A111" s="12">
        <v>8</v>
      </c>
    </row>
    <row r="112" ht="12.75">
      <c r="A112" s="12">
        <v>8</v>
      </c>
    </row>
    <row r="113" ht="12.75">
      <c r="A113" s="12">
        <v>8</v>
      </c>
    </row>
    <row r="114" ht="12.75">
      <c r="A114" s="12">
        <v>8</v>
      </c>
    </row>
    <row r="115" spans="1:11" s="24" customFormat="1" ht="12.75">
      <c r="A115" s="21">
        <v>8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ht="12.75">
      <c r="A116" s="12">
        <v>9</v>
      </c>
    </row>
    <row r="117" ht="12.75">
      <c r="A117" s="12">
        <v>9</v>
      </c>
    </row>
    <row r="118" ht="12.75">
      <c r="A118" s="12">
        <v>9</v>
      </c>
    </row>
    <row r="119" ht="12.75">
      <c r="A119" s="12">
        <v>9</v>
      </c>
    </row>
    <row r="120" ht="12.75">
      <c r="A120" s="12">
        <v>9</v>
      </c>
    </row>
    <row r="121" spans="1:11" s="24" customFormat="1" ht="12.75">
      <c r="A121" s="21">
        <v>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ht="12.75">
      <c r="A122" s="12">
        <v>10</v>
      </c>
    </row>
    <row r="123" ht="12.75">
      <c r="A123" s="12">
        <v>10</v>
      </c>
    </row>
    <row r="124" ht="12.75">
      <c r="A124" s="12">
        <v>10</v>
      </c>
    </row>
    <row r="125" ht="12.75">
      <c r="A125" s="12">
        <v>10</v>
      </c>
    </row>
    <row r="126" ht="12.75">
      <c r="A126" s="12">
        <v>10</v>
      </c>
    </row>
    <row r="127" ht="12.75">
      <c r="A127" s="12">
        <v>10</v>
      </c>
    </row>
    <row r="128" ht="12.75">
      <c r="A128" s="12">
        <v>11</v>
      </c>
    </row>
    <row r="129" ht="12.75">
      <c r="A129" s="12">
        <v>11</v>
      </c>
    </row>
    <row r="130" ht="12.75">
      <c r="A130" s="12">
        <v>11</v>
      </c>
    </row>
    <row r="131" ht="12.75">
      <c r="A131" s="12">
        <v>11</v>
      </c>
    </row>
    <row r="132" ht="12.75">
      <c r="A132" s="12">
        <v>11</v>
      </c>
    </row>
    <row r="133" ht="12.75">
      <c r="A133" s="12">
        <v>12</v>
      </c>
    </row>
    <row r="134" ht="12.75">
      <c r="A134" s="12">
        <v>12</v>
      </c>
    </row>
    <row r="135" ht="12.75">
      <c r="A135" s="12">
        <v>12</v>
      </c>
    </row>
    <row r="136" ht="12.75">
      <c r="A136" s="12">
        <v>12</v>
      </c>
    </row>
    <row r="137" ht="12.75">
      <c r="A137" s="12">
        <v>12</v>
      </c>
    </row>
    <row r="138" ht="12.75">
      <c r="A138" s="12">
        <v>13</v>
      </c>
    </row>
    <row r="139" ht="12.75">
      <c r="A139" s="12">
        <v>13</v>
      </c>
    </row>
    <row r="140" ht="12.75">
      <c r="A140" s="12">
        <v>13</v>
      </c>
    </row>
    <row r="141" ht="12.75">
      <c r="A141" s="12">
        <v>13</v>
      </c>
    </row>
    <row r="142" ht="12.75">
      <c r="A142" s="12">
        <v>13</v>
      </c>
    </row>
    <row r="143" ht="12.75">
      <c r="A143" s="12">
        <v>13</v>
      </c>
    </row>
    <row r="144" ht="12.75">
      <c r="A144" s="12">
        <v>13</v>
      </c>
    </row>
    <row r="145" ht="12.75">
      <c r="A145" s="12">
        <v>13</v>
      </c>
    </row>
    <row r="146" ht="12.75">
      <c r="A146" s="12">
        <v>13</v>
      </c>
    </row>
    <row r="147" ht="12.75">
      <c r="A147" s="12">
        <v>13</v>
      </c>
    </row>
    <row r="148" ht="12.75">
      <c r="A148" s="12">
        <v>13</v>
      </c>
    </row>
    <row r="149" ht="12.75">
      <c r="A149" s="12">
        <v>13</v>
      </c>
    </row>
    <row r="150" ht="12.75">
      <c r="A150" s="12">
        <v>13</v>
      </c>
    </row>
    <row r="151" ht="12.75">
      <c r="A151" s="12">
        <v>13</v>
      </c>
    </row>
    <row r="152" ht="12.75">
      <c r="A152" s="12">
        <v>14</v>
      </c>
    </row>
    <row r="153" ht="12.75">
      <c r="A153" s="12">
        <v>14</v>
      </c>
    </row>
    <row r="154" ht="12.75">
      <c r="A154" s="12">
        <v>14</v>
      </c>
    </row>
    <row r="155" ht="12.75">
      <c r="A155" s="12">
        <v>15</v>
      </c>
    </row>
    <row r="156" ht="12.75">
      <c r="A156" s="12">
        <v>15</v>
      </c>
    </row>
    <row r="157" ht="12.75">
      <c r="A157" s="12">
        <v>15</v>
      </c>
    </row>
    <row r="158" ht="12.75">
      <c r="A158" s="12">
        <v>15</v>
      </c>
    </row>
    <row r="159" ht="12.75">
      <c r="A159" s="12">
        <v>15</v>
      </c>
    </row>
    <row r="160" ht="12.75">
      <c r="A160" s="12">
        <v>15</v>
      </c>
    </row>
    <row r="161" ht="12.75">
      <c r="A161" s="12">
        <v>15</v>
      </c>
    </row>
    <row r="162" ht="12.75">
      <c r="A162" s="12">
        <v>15</v>
      </c>
    </row>
    <row r="163" ht="12.75">
      <c r="A163" s="12">
        <v>15</v>
      </c>
    </row>
    <row r="164" ht="12.75">
      <c r="A164" s="12">
        <v>15</v>
      </c>
    </row>
    <row r="165" ht="12.75">
      <c r="A165" s="12">
        <v>15</v>
      </c>
    </row>
    <row r="166" ht="12.75">
      <c r="A166" s="12">
        <v>15</v>
      </c>
    </row>
    <row r="167" ht="12.75">
      <c r="A167" s="12">
        <v>15</v>
      </c>
    </row>
    <row r="168" ht="12.75">
      <c r="A168" s="12">
        <v>15</v>
      </c>
    </row>
    <row r="169" ht="12.75">
      <c r="A169" s="12">
        <v>15</v>
      </c>
    </row>
    <row r="170" ht="12.75">
      <c r="A170" s="12">
        <v>15</v>
      </c>
    </row>
    <row r="171" ht="12.75">
      <c r="A171" s="12">
        <v>15</v>
      </c>
    </row>
    <row r="172" ht="12.75">
      <c r="A172" s="12">
        <v>16</v>
      </c>
    </row>
    <row r="173" ht="12.75">
      <c r="A173" s="12">
        <v>16</v>
      </c>
    </row>
    <row r="174" ht="12.75">
      <c r="A174" s="12">
        <v>16</v>
      </c>
    </row>
    <row r="175" ht="12.75">
      <c r="A175" s="12">
        <v>16</v>
      </c>
    </row>
    <row r="176" ht="12.75">
      <c r="A176" s="12">
        <v>16</v>
      </c>
    </row>
    <row r="177" ht="12.75">
      <c r="A177" s="12">
        <v>16</v>
      </c>
    </row>
    <row r="178" ht="12.75">
      <c r="A178" s="12">
        <v>16</v>
      </c>
    </row>
    <row r="179" ht="12.75">
      <c r="A179" s="12">
        <v>16</v>
      </c>
    </row>
    <row r="180" ht="12.75">
      <c r="A180" s="12">
        <v>16</v>
      </c>
    </row>
    <row r="181" ht="12.75">
      <c r="A181" s="12">
        <v>16</v>
      </c>
    </row>
    <row r="182" ht="12.75">
      <c r="A182" s="12">
        <v>16</v>
      </c>
    </row>
    <row r="183" ht="12.75">
      <c r="A183" s="12">
        <v>16</v>
      </c>
    </row>
    <row r="184" ht="12.75">
      <c r="A184" s="12">
        <v>16</v>
      </c>
    </row>
    <row r="185" ht="12.75">
      <c r="A185" s="12">
        <v>16</v>
      </c>
    </row>
    <row r="186" ht="12.75">
      <c r="A186" s="12">
        <v>16</v>
      </c>
    </row>
    <row r="187" ht="12.75">
      <c r="A187" s="12">
        <v>16</v>
      </c>
    </row>
    <row r="188" ht="12.75">
      <c r="A188" s="12">
        <v>16</v>
      </c>
    </row>
    <row r="189" ht="12.75">
      <c r="A189" s="12">
        <v>16</v>
      </c>
    </row>
    <row r="190" ht="12.75">
      <c r="A190" s="12">
        <v>16</v>
      </c>
    </row>
    <row r="191" ht="12.75">
      <c r="A191" s="12">
        <v>16</v>
      </c>
    </row>
    <row r="192" ht="12.75">
      <c r="A192" s="12">
        <v>16</v>
      </c>
    </row>
    <row r="193" ht="12.75">
      <c r="A193" s="12">
        <v>16</v>
      </c>
    </row>
    <row r="194" ht="12.75">
      <c r="A194" s="12">
        <v>16</v>
      </c>
    </row>
    <row r="195" ht="12.75">
      <c r="A195" s="12">
        <v>16</v>
      </c>
    </row>
    <row r="196" ht="12.75">
      <c r="A196" s="12">
        <v>16</v>
      </c>
    </row>
    <row r="197" ht="12.75">
      <c r="A197" s="12">
        <v>16</v>
      </c>
    </row>
    <row r="198" ht="12.75">
      <c r="A198" s="12">
        <v>16</v>
      </c>
    </row>
    <row r="199" ht="12.75">
      <c r="A199" s="12">
        <v>16</v>
      </c>
    </row>
    <row r="200" ht="12.75">
      <c r="A200" s="12">
        <v>16</v>
      </c>
    </row>
    <row r="201" ht="12.75">
      <c r="A201" s="12">
        <v>16</v>
      </c>
    </row>
    <row r="202" ht="12.75">
      <c r="A202" s="12">
        <v>16</v>
      </c>
    </row>
    <row r="203" ht="12.75">
      <c r="A203" s="12">
        <v>16</v>
      </c>
    </row>
    <row r="204" ht="12.75">
      <c r="A204" s="12">
        <v>16</v>
      </c>
    </row>
    <row r="205" ht="12.75">
      <c r="A205" s="12">
        <v>16</v>
      </c>
    </row>
    <row r="206" ht="12.75">
      <c r="A206" s="12">
        <v>16</v>
      </c>
    </row>
    <row r="207" ht="12.75">
      <c r="A207" s="12">
        <v>16</v>
      </c>
    </row>
    <row r="208" ht="12.75">
      <c r="A208" s="12">
        <v>16</v>
      </c>
    </row>
    <row r="209" ht="12.75">
      <c r="A209" s="12">
        <v>16</v>
      </c>
    </row>
    <row r="210" ht="12.75">
      <c r="A210" s="12">
        <v>16</v>
      </c>
    </row>
    <row r="211" ht="12.75">
      <c r="A211" s="12">
        <v>16</v>
      </c>
    </row>
    <row r="212" ht="12.75">
      <c r="A212" s="12">
        <v>16</v>
      </c>
    </row>
    <row r="213" ht="12.75">
      <c r="A213" s="12">
        <v>16</v>
      </c>
    </row>
    <row r="214" ht="12.75">
      <c r="A214" s="12">
        <v>16</v>
      </c>
    </row>
    <row r="215" ht="12.75">
      <c r="A215" s="12">
        <v>16</v>
      </c>
    </row>
    <row r="216" ht="12.75">
      <c r="A216" s="12">
        <v>16</v>
      </c>
    </row>
    <row r="217" ht="12.75">
      <c r="A217" s="12">
        <v>17</v>
      </c>
    </row>
    <row r="218" ht="12.75">
      <c r="A218" s="12">
        <v>17</v>
      </c>
    </row>
    <row r="219" ht="12.75">
      <c r="A219" s="12">
        <v>17</v>
      </c>
    </row>
    <row r="220" ht="12.75">
      <c r="A220" s="12">
        <v>18</v>
      </c>
    </row>
    <row r="221" ht="12.75">
      <c r="A221" s="12">
        <v>18</v>
      </c>
    </row>
    <row r="222" ht="12.75">
      <c r="A222" s="12">
        <v>18</v>
      </c>
    </row>
    <row r="223" ht="12.75">
      <c r="A223" s="12">
        <v>18</v>
      </c>
    </row>
    <row r="224" ht="12.75">
      <c r="A224" s="12">
        <v>18</v>
      </c>
    </row>
    <row r="225" ht="12.75">
      <c r="A225" s="12">
        <v>18</v>
      </c>
    </row>
    <row r="226" ht="12.75">
      <c r="A226" s="12">
        <v>18</v>
      </c>
    </row>
    <row r="227" ht="12.75">
      <c r="A227" s="12">
        <v>18</v>
      </c>
    </row>
    <row r="228" ht="12.75">
      <c r="A228" s="12">
        <v>18</v>
      </c>
    </row>
    <row r="229" ht="12.75">
      <c r="A229" s="12">
        <v>19</v>
      </c>
    </row>
    <row r="230" ht="12.75">
      <c r="A230" s="12">
        <v>19</v>
      </c>
    </row>
    <row r="231" ht="12.75">
      <c r="A231" s="12">
        <v>19</v>
      </c>
    </row>
    <row r="232" ht="12.75">
      <c r="A232" s="12">
        <v>20</v>
      </c>
    </row>
    <row r="233" ht="12.75">
      <c r="A233" s="12">
        <v>20</v>
      </c>
    </row>
    <row r="234" ht="12.75">
      <c r="A234" s="12">
        <v>20</v>
      </c>
    </row>
    <row r="235" ht="12.75">
      <c r="A235" s="12">
        <v>20</v>
      </c>
    </row>
    <row r="236" ht="12.75">
      <c r="A236" s="12">
        <v>20</v>
      </c>
    </row>
    <row r="237" ht="12.75">
      <c r="A237" s="12">
        <v>20</v>
      </c>
    </row>
    <row r="238" ht="12.75">
      <c r="A238" s="12">
        <v>20</v>
      </c>
    </row>
    <row r="239" ht="12.75">
      <c r="A239" s="12">
        <v>20</v>
      </c>
    </row>
    <row r="240" ht="12.75">
      <c r="A240" s="12">
        <v>20</v>
      </c>
    </row>
    <row r="241" ht="12.75">
      <c r="A241" s="12">
        <v>20</v>
      </c>
    </row>
    <row r="242" ht="12.75">
      <c r="A242" s="12">
        <v>21</v>
      </c>
    </row>
    <row r="243" ht="12.75">
      <c r="A243" s="12">
        <v>21</v>
      </c>
    </row>
    <row r="244" ht="12.75">
      <c r="A244" s="12">
        <v>21</v>
      </c>
    </row>
    <row r="245" ht="12.75">
      <c r="A245" s="12">
        <v>21</v>
      </c>
    </row>
    <row r="246" ht="12.75">
      <c r="A246" s="12">
        <v>22</v>
      </c>
    </row>
    <row r="247" ht="12.75">
      <c r="A247" s="12">
        <v>22</v>
      </c>
    </row>
    <row r="248" ht="12.75">
      <c r="A248" s="12">
        <v>22</v>
      </c>
    </row>
    <row r="249" ht="12.75">
      <c r="A249" s="12">
        <v>22</v>
      </c>
    </row>
    <row r="250" ht="12.75">
      <c r="A250" s="12">
        <v>22</v>
      </c>
    </row>
    <row r="251" ht="12.75">
      <c r="A251" s="12">
        <v>22</v>
      </c>
    </row>
    <row r="252" ht="12.75">
      <c r="A252" s="12">
        <v>22</v>
      </c>
    </row>
    <row r="253" ht="12.75">
      <c r="A253" s="12">
        <v>22</v>
      </c>
    </row>
    <row r="254" ht="12.75">
      <c r="A254" s="12">
        <v>22</v>
      </c>
    </row>
    <row r="255" ht="12.75">
      <c r="A255" s="12">
        <v>22</v>
      </c>
    </row>
    <row r="256" ht="12.75">
      <c r="A256" s="12">
        <v>22</v>
      </c>
    </row>
    <row r="257" ht="12.75">
      <c r="A257" s="12">
        <v>22</v>
      </c>
    </row>
    <row r="258" ht="12.75">
      <c r="A258" s="12">
        <v>22</v>
      </c>
    </row>
    <row r="259" ht="12.75">
      <c r="A259" s="12">
        <v>22</v>
      </c>
    </row>
    <row r="260" ht="12.75">
      <c r="A260" s="12">
        <v>22</v>
      </c>
    </row>
    <row r="261" ht="12.75">
      <c r="A261" s="12">
        <v>22</v>
      </c>
    </row>
    <row r="262" ht="12.75">
      <c r="A262" s="12">
        <v>22</v>
      </c>
    </row>
    <row r="263" ht="12.75">
      <c r="A263" s="12">
        <v>22</v>
      </c>
    </row>
    <row r="264" ht="12.75">
      <c r="A264" s="12">
        <v>22</v>
      </c>
    </row>
    <row r="265" ht="12.75">
      <c r="A265" s="12">
        <v>22</v>
      </c>
    </row>
    <row r="266" ht="12.75">
      <c r="A266" s="12">
        <v>22</v>
      </c>
    </row>
    <row r="267" ht="12.75">
      <c r="A267" s="12">
        <v>22</v>
      </c>
    </row>
    <row r="268" ht="12.75">
      <c r="A268" s="12">
        <v>22</v>
      </c>
    </row>
    <row r="269" ht="12.75">
      <c r="A269" s="12">
        <v>22</v>
      </c>
    </row>
    <row r="270" ht="12.75">
      <c r="A270" s="12">
        <v>22</v>
      </c>
    </row>
    <row r="271" ht="12.75">
      <c r="A271" s="12">
        <v>22</v>
      </c>
    </row>
    <row r="272" ht="12.75">
      <c r="A272" s="12">
        <v>22</v>
      </c>
    </row>
    <row r="273" ht="12.75">
      <c r="A273" s="12">
        <v>22</v>
      </c>
    </row>
    <row r="274" ht="12.75">
      <c r="A274" s="12">
        <v>22</v>
      </c>
    </row>
    <row r="275" ht="12.75">
      <c r="A275" s="12">
        <v>22</v>
      </c>
    </row>
    <row r="276" ht="12.75">
      <c r="A276" s="12">
        <v>22</v>
      </c>
    </row>
    <row r="277" ht="12.75">
      <c r="A277" s="12">
        <v>22</v>
      </c>
    </row>
    <row r="278" ht="12.75">
      <c r="A278" s="12">
        <v>22</v>
      </c>
    </row>
    <row r="279" ht="12.75">
      <c r="A279" s="12">
        <v>22</v>
      </c>
    </row>
    <row r="280" ht="12.75">
      <c r="A280" s="12">
        <v>22</v>
      </c>
    </row>
    <row r="281" ht="12.75">
      <c r="A281" s="12">
        <v>22</v>
      </c>
    </row>
    <row r="282" ht="12.75">
      <c r="A282" s="12">
        <v>22</v>
      </c>
    </row>
    <row r="283" ht="12.75">
      <c r="A283" s="12">
        <v>22</v>
      </c>
    </row>
    <row r="284" ht="12.75">
      <c r="A284" s="12">
        <v>22</v>
      </c>
    </row>
    <row r="285" ht="12.75">
      <c r="A285" s="12">
        <v>22</v>
      </c>
    </row>
    <row r="286" ht="12.75">
      <c r="A286" s="12">
        <v>22</v>
      </c>
    </row>
    <row r="287" ht="12.75">
      <c r="A287" s="12">
        <v>22</v>
      </c>
    </row>
    <row r="288" ht="12.75">
      <c r="A288" s="12">
        <v>22</v>
      </c>
    </row>
    <row r="289" ht="12.75">
      <c r="A289" s="12">
        <v>22</v>
      </c>
    </row>
    <row r="290" ht="12.75">
      <c r="A290" s="12">
        <v>22</v>
      </c>
    </row>
    <row r="291" ht="12.75">
      <c r="A291" s="12">
        <v>22</v>
      </c>
    </row>
    <row r="292" ht="12.75">
      <c r="A292" s="12">
        <v>22</v>
      </c>
    </row>
    <row r="293" ht="12.75">
      <c r="A293" s="12">
        <v>22</v>
      </c>
    </row>
    <row r="294" ht="12.75">
      <c r="A294" s="12">
        <v>22</v>
      </c>
    </row>
    <row r="295" ht="12.75">
      <c r="A295" s="12">
        <v>22</v>
      </c>
    </row>
    <row r="296" ht="12.75">
      <c r="A296" s="12">
        <v>22</v>
      </c>
    </row>
    <row r="297" ht="12.75">
      <c r="A297" s="12">
        <v>22</v>
      </c>
    </row>
    <row r="298" ht="12.75">
      <c r="A298" s="12">
        <v>22</v>
      </c>
    </row>
    <row r="299" ht="12.75">
      <c r="A299" s="12">
        <v>22</v>
      </c>
    </row>
    <row r="300" ht="12.75">
      <c r="A300" s="12">
        <v>22</v>
      </c>
    </row>
    <row r="301" ht="12.75">
      <c r="A301" s="12">
        <v>22</v>
      </c>
    </row>
    <row r="302" ht="12.75">
      <c r="A302" s="12">
        <v>22</v>
      </c>
    </row>
    <row r="303" ht="12.75">
      <c r="A303" s="12">
        <v>22</v>
      </c>
    </row>
    <row r="304" ht="12.75">
      <c r="A304" s="12">
        <v>22</v>
      </c>
    </row>
    <row r="305" ht="12.75">
      <c r="A305" s="12">
        <v>22</v>
      </c>
    </row>
    <row r="306" ht="12.75">
      <c r="A306" s="12">
        <v>22</v>
      </c>
    </row>
    <row r="307" ht="12.75">
      <c r="A307" s="12">
        <v>22</v>
      </c>
    </row>
    <row r="308" ht="12.75">
      <c r="A308" s="12">
        <v>22</v>
      </c>
    </row>
    <row r="309" ht="12.75">
      <c r="A309" s="12">
        <v>22</v>
      </c>
    </row>
    <row r="310" ht="12.75">
      <c r="A310" s="12">
        <v>22</v>
      </c>
    </row>
    <row r="311" ht="12.75">
      <c r="A311" s="12">
        <v>22</v>
      </c>
    </row>
    <row r="312" ht="12.75">
      <c r="A312" s="12">
        <v>22</v>
      </c>
    </row>
    <row r="313" ht="12.75">
      <c r="A313" s="12">
        <v>22</v>
      </c>
    </row>
    <row r="314" ht="12.75">
      <c r="A314" s="12">
        <v>22</v>
      </c>
    </row>
    <row r="315" ht="12.75">
      <c r="A315" s="12">
        <v>22</v>
      </c>
    </row>
    <row r="316" ht="12.75">
      <c r="A316" s="12">
        <v>22</v>
      </c>
    </row>
    <row r="317" ht="12.75">
      <c r="A317" s="12">
        <v>22</v>
      </c>
    </row>
    <row r="318" ht="12.75">
      <c r="A318" s="12">
        <v>23</v>
      </c>
    </row>
    <row r="319" ht="12.75">
      <c r="A319" s="12">
        <v>23</v>
      </c>
    </row>
    <row r="320" ht="12.75">
      <c r="A320" s="12">
        <v>23</v>
      </c>
    </row>
    <row r="321" ht="12.75">
      <c r="A321" s="12">
        <v>23</v>
      </c>
    </row>
    <row r="322" ht="12.75">
      <c r="A322" s="12">
        <v>23</v>
      </c>
    </row>
    <row r="323" ht="12.75">
      <c r="A323" s="12">
        <v>23</v>
      </c>
    </row>
    <row r="324" ht="12.75">
      <c r="A324" s="12">
        <v>23</v>
      </c>
    </row>
    <row r="325" ht="12.75">
      <c r="A325" s="12">
        <v>23</v>
      </c>
    </row>
    <row r="326" ht="12.75">
      <c r="A326" s="12">
        <v>23</v>
      </c>
    </row>
    <row r="327" ht="12.75">
      <c r="A327" s="12">
        <v>23</v>
      </c>
    </row>
    <row r="328" ht="12.75">
      <c r="A328" s="12">
        <v>23</v>
      </c>
    </row>
    <row r="329" ht="12.75">
      <c r="A329" s="12">
        <v>23</v>
      </c>
    </row>
    <row r="330" ht="12.75">
      <c r="A330" s="12">
        <v>23</v>
      </c>
    </row>
    <row r="331" ht="12.75">
      <c r="A331" s="12">
        <v>23</v>
      </c>
    </row>
    <row r="332" ht="12.75">
      <c r="A332" s="12">
        <v>23</v>
      </c>
    </row>
    <row r="333" ht="12.75">
      <c r="A333" s="12">
        <v>23</v>
      </c>
    </row>
    <row r="334" ht="12.75">
      <c r="A334" s="12">
        <v>24</v>
      </c>
    </row>
    <row r="335" ht="12.75">
      <c r="A335" s="12">
        <v>24</v>
      </c>
    </row>
    <row r="336" ht="12.75">
      <c r="A336" s="12">
        <v>24</v>
      </c>
    </row>
    <row r="337" ht="12.75">
      <c r="A337" s="12">
        <v>24</v>
      </c>
    </row>
    <row r="338" ht="12.75">
      <c r="A338" s="12">
        <v>24</v>
      </c>
    </row>
    <row r="339" ht="12.75">
      <c r="A339" s="12">
        <v>24</v>
      </c>
    </row>
    <row r="340" ht="12.75">
      <c r="A340" s="12">
        <v>24</v>
      </c>
    </row>
    <row r="341" ht="12.75">
      <c r="A341" s="12">
        <v>24</v>
      </c>
    </row>
    <row r="342" ht="12.75">
      <c r="A342" s="12">
        <v>24</v>
      </c>
    </row>
    <row r="343" ht="12.75">
      <c r="A343" s="12">
        <v>24</v>
      </c>
    </row>
    <row r="344" ht="12.75">
      <c r="A344" s="12">
        <v>24</v>
      </c>
    </row>
    <row r="345" ht="12.75">
      <c r="A345" s="12">
        <v>24</v>
      </c>
    </row>
    <row r="346" ht="12.75">
      <c r="A346" s="12">
        <v>24</v>
      </c>
    </row>
    <row r="347" ht="12.75">
      <c r="A347" s="12">
        <v>24</v>
      </c>
    </row>
    <row r="348" ht="12.75">
      <c r="A348" s="12">
        <v>24</v>
      </c>
    </row>
    <row r="349" ht="12.75">
      <c r="A349" s="12">
        <v>25</v>
      </c>
    </row>
    <row r="350" ht="12.75">
      <c r="A350" s="12">
        <v>25</v>
      </c>
    </row>
    <row r="351" ht="12.75">
      <c r="A351" s="12">
        <v>25</v>
      </c>
    </row>
    <row r="352" ht="12.75">
      <c r="A352" s="12">
        <v>25</v>
      </c>
    </row>
    <row r="353" ht="12.75">
      <c r="A353" s="12">
        <v>25</v>
      </c>
    </row>
    <row r="354" ht="12.75">
      <c r="A354" s="12">
        <v>26</v>
      </c>
    </row>
    <row r="355" ht="12.75">
      <c r="A355" s="12">
        <v>26</v>
      </c>
    </row>
    <row r="356" ht="12.75">
      <c r="A356" s="12">
        <v>26</v>
      </c>
    </row>
    <row r="357" ht="12.75">
      <c r="A357" s="12">
        <v>26</v>
      </c>
    </row>
    <row r="358" ht="12.75">
      <c r="A358" s="12">
        <v>26</v>
      </c>
    </row>
    <row r="359" ht="12.75">
      <c r="A359" s="12">
        <v>26</v>
      </c>
    </row>
    <row r="360" ht="12.75">
      <c r="A360" s="12">
        <v>26</v>
      </c>
    </row>
    <row r="361" ht="12.75">
      <c r="A361" s="12">
        <v>26</v>
      </c>
    </row>
    <row r="362" ht="12.75">
      <c r="A362" s="12">
        <v>26</v>
      </c>
    </row>
    <row r="363" ht="12.75">
      <c r="A363" s="12">
        <v>26</v>
      </c>
    </row>
    <row r="364" ht="12.75">
      <c r="A364" s="12">
        <v>27</v>
      </c>
    </row>
    <row r="365" ht="12.75">
      <c r="A365" s="12">
        <v>27</v>
      </c>
    </row>
    <row r="366" ht="12.75">
      <c r="A366" s="12">
        <v>27</v>
      </c>
    </row>
    <row r="367" ht="12.75">
      <c r="A367" s="12">
        <v>27</v>
      </c>
    </row>
    <row r="368" ht="12.75">
      <c r="A368" s="12">
        <v>27</v>
      </c>
    </row>
    <row r="369" ht="12.75">
      <c r="A369" s="12">
        <v>27</v>
      </c>
    </row>
    <row r="370" ht="12.75">
      <c r="A370" s="12">
        <v>27</v>
      </c>
    </row>
    <row r="371" ht="12.75">
      <c r="A371" s="12">
        <v>28</v>
      </c>
    </row>
    <row r="372" ht="12.75">
      <c r="A372" s="12">
        <v>28</v>
      </c>
    </row>
    <row r="373" ht="12.75">
      <c r="A373" s="12">
        <v>28</v>
      </c>
    </row>
    <row r="374" ht="12.75">
      <c r="A374" s="12">
        <v>28</v>
      </c>
    </row>
    <row r="375" ht="12.75">
      <c r="A375" s="12">
        <v>28</v>
      </c>
    </row>
  </sheetData>
  <sheetProtection/>
  <printOptions/>
  <pageMargins left="0.5118110236220472" right="0.2362204724409449" top="0.2755905511811024" bottom="0.35433070866141736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379"/>
  <sheetViews>
    <sheetView view="pageBreakPreview" zoomScaleSheetLayoutView="100" zoomScalePageLayoutView="0" workbookViewId="0" topLeftCell="A1">
      <pane xSplit="4" ySplit="2" topLeftCell="F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D2" sqref="D2"/>
    </sheetView>
  </sheetViews>
  <sheetFormatPr defaultColWidth="9.140625" defaultRowHeight="12.75"/>
  <cols>
    <col min="1" max="1" width="2.57421875" style="1" customWidth="1"/>
    <col min="2" max="2" width="14.28125" style="1" bestFit="1" customWidth="1"/>
    <col min="3" max="3" width="14.57421875" style="1" hidden="1" customWidth="1"/>
    <col min="4" max="4" width="52.7109375" style="1" customWidth="1"/>
    <col min="5" max="5" width="14.28125" style="15" hidden="1" customWidth="1"/>
    <col min="6" max="6" width="13.28125" style="31" customWidth="1"/>
    <col min="7" max="7" width="13.00390625" style="31" hidden="1" customWidth="1"/>
    <col min="8" max="8" width="16.140625" style="15" customWidth="1"/>
    <col min="9" max="9" width="12.7109375" style="0" customWidth="1"/>
    <col min="10" max="10" width="0" style="0" hidden="1" customWidth="1"/>
    <col min="11" max="11" width="11.140625" style="1" customWidth="1"/>
    <col min="12" max="12" width="11.421875" style="1" customWidth="1"/>
    <col min="13" max="13" width="9.140625" style="1" customWidth="1"/>
    <col min="14" max="14" width="18.140625" style="15" customWidth="1"/>
    <col min="15" max="16384" width="9.140625" style="1" customWidth="1"/>
  </cols>
  <sheetData>
    <row r="1" spans="2:14" ht="117" customHeight="1" thickBot="1">
      <c r="B1" s="2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36" t="s">
        <v>6</v>
      </c>
      <c r="I1" s="36" t="s">
        <v>7</v>
      </c>
      <c r="J1" s="37"/>
      <c r="K1" s="36" t="s">
        <v>9</v>
      </c>
      <c r="L1" s="38" t="s">
        <v>10</v>
      </c>
      <c r="N1" s="36" t="s">
        <v>8</v>
      </c>
    </row>
    <row r="2" spans="2:14" s="7" customFormat="1" ht="14.25" thickBot="1" thickTop="1">
      <c r="B2" s="8"/>
      <c r="C2" s="9"/>
      <c r="D2" s="9" t="s">
        <v>11</v>
      </c>
      <c r="E2" s="10">
        <f>SUM(E3:E375)</f>
        <v>894630583.3658851</v>
      </c>
      <c r="F2" s="10">
        <f aca="true" t="shared" si="0" ref="F2:K2">SUM(F3:F375)</f>
        <v>1132692360.9730003</v>
      </c>
      <c r="G2" s="10">
        <f t="shared" si="0"/>
        <v>1167958271.22</v>
      </c>
      <c r="H2" s="10">
        <f t="shared" si="0"/>
        <v>1167266478.3899999</v>
      </c>
      <c r="I2" s="10">
        <f t="shared" si="0"/>
        <v>1141048555.8419127</v>
      </c>
      <c r="K2" s="10">
        <f t="shared" si="0"/>
        <v>8356194.868912809</v>
      </c>
      <c r="L2" s="11"/>
      <c r="N2" s="10">
        <f>SUM(N3:N375)</f>
        <v>950873796.5349274</v>
      </c>
    </row>
    <row r="3" spans="1:14" ht="13.5" thickTop="1">
      <c r="A3" s="12">
        <v>1</v>
      </c>
      <c r="B3" s="12" t="s">
        <v>758</v>
      </c>
      <c r="C3" s="13" t="s">
        <v>12</v>
      </c>
      <c r="D3" s="14" t="s">
        <v>13</v>
      </c>
      <c r="E3" s="15">
        <v>6901108.333333334</v>
      </c>
      <c r="F3" s="15">
        <v>8518482</v>
      </c>
      <c r="G3" s="15">
        <v>8991728</v>
      </c>
      <c r="H3" s="16">
        <v>9011728</v>
      </c>
      <c r="I3" s="16">
        <f aca="true" t="shared" si="1" ref="I3:I66">N3/10*12</f>
        <v>8857315.962044183</v>
      </c>
      <c r="K3" s="17">
        <f>I3-F3</f>
        <v>338833.96204418316</v>
      </c>
      <c r="L3" s="18">
        <f>I3/F3-1</f>
        <v>0.039776331281111243</v>
      </c>
      <c r="N3" s="15">
        <v>7381096.63503682</v>
      </c>
    </row>
    <row r="4" spans="1:14" ht="12.75">
      <c r="A4" s="12">
        <v>1</v>
      </c>
      <c r="B4" s="12" t="s">
        <v>758</v>
      </c>
      <c r="C4" s="13" t="s">
        <v>14</v>
      </c>
      <c r="D4" s="14" t="s">
        <v>15</v>
      </c>
      <c r="E4" s="15">
        <v>3897850.833333333</v>
      </c>
      <c r="F4" s="15">
        <v>5352341</v>
      </c>
      <c r="G4" s="15">
        <v>5440906</v>
      </c>
      <c r="H4" s="16">
        <v>5453906</v>
      </c>
      <c r="I4" s="16">
        <f t="shared" si="1"/>
        <v>5451406.050125852</v>
      </c>
      <c r="K4" s="17">
        <f aca="true" t="shared" si="2" ref="K4:K67">I4-F4</f>
        <v>99065.05012585223</v>
      </c>
      <c r="L4" s="18">
        <f aca="true" t="shared" si="3" ref="L4:L64">I4/F4-1</f>
        <v>0.018508732931226124</v>
      </c>
      <c r="N4" s="15">
        <v>4542838.375104877</v>
      </c>
    </row>
    <row r="5" spans="1:14" ht="12.75">
      <c r="A5" s="12">
        <v>1</v>
      </c>
      <c r="B5" s="12" t="s">
        <v>758</v>
      </c>
      <c r="C5" s="13" t="s">
        <v>16</v>
      </c>
      <c r="D5" s="14" t="s">
        <v>17</v>
      </c>
      <c r="E5" s="15">
        <v>4507915.833333333</v>
      </c>
      <c r="F5" s="15">
        <v>5703682</v>
      </c>
      <c r="G5" s="15">
        <v>5616955</v>
      </c>
      <c r="H5" s="16">
        <v>5603683</v>
      </c>
      <c r="I5" s="16">
        <f t="shared" si="1"/>
        <v>5525818.91532186</v>
      </c>
      <c r="K5" s="17">
        <f t="shared" si="2"/>
        <v>-177863.08467813954</v>
      </c>
      <c r="L5" s="18">
        <f t="shared" si="3"/>
        <v>-0.031183906234278025</v>
      </c>
      <c r="N5" s="15">
        <v>4604849.09610155</v>
      </c>
    </row>
    <row r="6" spans="1:14" ht="12.75">
      <c r="A6" s="12">
        <v>1</v>
      </c>
      <c r="B6" s="12" t="s">
        <v>758</v>
      </c>
      <c r="C6" s="13" t="s">
        <v>18</v>
      </c>
      <c r="D6" s="14" t="s">
        <v>19</v>
      </c>
      <c r="E6" s="15">
        <v>1880236.6666666665</v>
      </c>
      <c r="F6" s="15">
        <v>2409424</v>
      </c>
      <c r="G6" s="15">
        <v>2496457</v>
      </c>
      <c r="H6" s="16">
        <v>2507286</v>
      </c>
      <c r="I6" s="16">
        <f t="shared" si="1"/>
        <v>2474969.956173768</v>
      </c>
      <c r="K6" s="17">
        <f t="shared" si="2"/>
        <v>65545.9561737678</v>
      </c>
      <c r="L6" s="18">
        <f t="shared" si="3"/>
        <v>0.02720399405574425</v>
      </c>
      <c r="N6" s="15">
        <v>2062474.9634781398</v>
      </c>
    </row>
    <row r="7" spans="1:14" ht="12.75">
      <c r="A7" s="12">
        <v>1</v>
      </c>
      <c r="B7" s="12" t="s">
        <v>758</v>
      </c>
      <c r="C7" s="13" t="s">
        <v>20</v>
      </c>
      <c r="D7" s="14" t="s">
        <v>21</v>
      </c>
      <c r="E7" s="15">
        <v>2077261.6666666665</v>
      </c>
      <c r="F7" s="15">
        <v>2564516</v>
      </c>
      <c r="G7" s="15">
        <v>2621739</v>
      </c>
      <c r="H7" s="16">
        <v>2606031</v>
      </c>
      <c r="I7" s="16">
        <f t="shared" si="1"/>
        <v>2547497.0489435503</v>
      </c>
      <c r="K7" s="17">
        <f t="shared" si="2"/>
        <v>-17018.951056449674</v>
      </c>
      <c r="L7" s="18">
        <f t="shared" si="3"/>
        <v>-0.006636320871638013</v>
      </c>
      <c r="N7" s="15">
        <v>2122914.207452959</v>
      </c>
    </row>
    <row r="8" spans="1:14" ht="12.75">
      <c r="A8" s="12">
        <v>1</v>
      </c>
      <c r="B8" s="12" t="s">
        <v>758</v>
      </c>
      <c r="C8" s="13" t="s">
        <v>22</v>
      </c>
      <c r="D8" s="14" t="s">
        <v>23</v>
      </c>
      <c r="E8" s="15">
        <v>2278083.3333333335</v>
      </c>
      <c r="F8" s="15">
        <v>3019465</v>
      </c>
      <c r="G8" s="15">
        <v>2898522</v>
      </c>
      <c r="H8" s="16">
        <v>2885462</v>
      </c>
      <c r="I8" s="16">
        <f t="shared" si="1"/>
        <v>2820651.7611796465</v>
      </c>
      <c r="K8" s="17">
        <f t="shared" si="2"/>
        <v>-198813.23882035352</v>
      </c>
      <c r="L8" s="18">
        <f t="shared" si="3"/>
        <v>-0.06584386267777687</v>
      </c>
      <c r="N8" s="15">
        <v>2350543.134316372</v>
      </c>
    </row>
    <row r="9" spans="1:14" ht="12.75">
      <c r="A9" s="12">
        <v>1</v>
      </c>
      <c r="B9" s="12" t="s">
        <v>758</v>
      </c>
      <c r="C9" s="13" t="s">
        <v>24</v>
      </c>
      <c r="D9" s="14" t="s">
        <v>25</v>
      </c>
      <c r="E9" s="15">
        <v>980697.5</v>
      </c>
      <c r="F9" s="15">
        <v>1646958</v>
      </c>
      <c r="G9" s="15">
        <v>1244691</v>
      </c>
      <c r="H9" s="16">
        <v>1244691</v>
      </c>
      <c r="I9" s="16">
        <f t="shared" si="1"/>
        <v>1264734.048576781</v>
      </c>
      <c r="K9" s="17">
        <f t="shared" si="2"/>
        <v>-382223.95142321894</v>
      </c>
      <c r="L9" s="18">
        <f t="shared" si="3"/>
        <v>-0.23207874847034282</v>
      </c>
      <c r="N9" s="15">
        <v>1053945.040480651</v>
      </c>
    </row>
    <row r="10" spans="1:14" ht="12.75">
      <c r="A10" s="12">
        <v>1</v>
      </c>
      <c r="B10" s="12" t="s">
        <v>758</v>
      </c>
      <c r="C10" s="13" t="s">
        <v>26</v>
      </c>
      <c r="D10" s="14" t="s">
        <v>27</v>
      </c>
      <c r="E10" s="15">
        <v>300985.8333333333</v>
      </c>
      <c r="F10" s="15">
        <v>371299</v>
      </c>
      <c r="G10" s="15">
        <v>348504</v>
      </c>
      <c r="H10" s="16">
        <v>348504</v>
      </c>
      <c r="I10" s="16">
        <f t="shared" si="1"/>
        <v>364676.2665313741</v>
      </c>
      <c r="K10" s="17">
        <f t="shared" si="2"/>
        <v>-6622.733468625927</v>
      </c>
      <c r="L10" s="18">
        <f t="shared" si="3"/>
        <v>-0.01783665851140437</v>
      </c>
      <c r="N10" s="15">
        <v>303896.88877614506</v>
      </c>
    </row>
    <row r="11" spans="1:14" ht="12.75">
      <c r="A11" s="12">
        <v>1</v>
      </c>
      <c r="B11" s="12" t="s">
        <v>758</v>
      </c>
      <c r="C11" s="13" t="s">
        <v>28</v>
      </c>
      <c r="D11" s="14" t="s">
        <v>29</v>
      </c>
      <c r="E11" s="15">
        <v>120890.83333333334</v>
      </c>
      <c r="F11" s="15">
        <v>131497</v>
      </c>
      <c r="G11" s="15">
        <v>119062</v>
      </c>
      <c r="H11" s="16">
        <v>119062</v>
      </c>
      <c r="I11" s="16">
        <f t="shared" si="1"/>
        <v>116387.75349998409</v>
      </c>
      <c r="K11" s="17">
        <f t="shared" si="2"/>
        <v>-15109.246500015914</v>
      </c>
      <c r="L11" s="18">
        <f t="shared" si="3"/>
        <v>-0.11490183426249967</v>
      </c>
      <c r="N11" s="15">
        <v>96989.79458332008</v>
      </c>
    </row>
    <row r="12" spans="1:14" ht="12.75">
      <c r="A12" s="12">
        <v>1</v>
      </c>
      <c r="B12" s="12" t="s">
        <v>758</v>
      </c>
      <c r="C12" s="13" t="s">
        <v>30</v>
      </c>
      <c r="D12" s="14" t="s">
        <v>31</v>
      </c>
      <c r="E12" s="15">
        <v>387300</v>
      </c>
      <c r="F12" s="15">
        <v>598834</v>
      </c>
      <c r="G12" s="15">
        <v>834136</v>
      </c>
      <c r="H12" s="16">
        <v>834136</v>
      </c>
      <c r="I12" s="16">
        <f t="shared" si="1"/>
        <v>647400.5069078524</v>
      </c>
      <c r="K12" s="17">
        <f t="shared" si="2"/>
        <v>48566.50690785237</v>
      </c>
      <c r="L12" s="18">
        <f t="shared" si="3"/>
        <v>0.0811017859838492</v>
      </c>
      <c r="N12" s="15">
        <v>539500.4224232103</v>
      </c>
    </row>
    <row r="13" spans="1:14" ht="12.75">
      <c r="A13" s="12">
        <v>1</v>
      </c>
      <c r="B13" s="12" t="s">
        <v>758</v>
      </c>
      <c r="C13" s="13" t="s">
        <v>32</v>
      </c>
      <c r="D13" s="14" t="s">
        <v>33</v>
      </c>
      <c r="E13" s="15">
        <v>227250</v>
      </c>
      <c r="F13" s="15">
        <v>379985</v>
      </c>
      <c r="G13" s="15">
        <v>616440</v>
      </c>
      <c r="H13" s="16">
        <v>616440</v>
      </c>
      <c r="I13" s="16">
        <f t="shared" si="1"/>
        <v>458594.1674718231</v>
      </c>
      <c r="K13" s="17">
        <f t="shared" si="2"/>
        <v>78609.16747182311</v>
      </c>
      <c r="L13" s="18">
        <f t="shared" si="3"/>
        <v>0.20687439628359838</v>
      </c>
      <c r="N13" s="15">
        <v>382161.8062265192</v>
      </c>
    </row>
    <row r="14" spans="1:14" ht="12.75">
      <c r="A14" s="12">
        <v>1</v>
      </c>
      <c r="B14" s="12" t="s">
        <v>758</v>
      </c>
      <c r="C14" s="19" t="s">
        <v>34</v>
      </c>
      <c r="D14" s="20" t="s">
        <v>35</v>
      </c>
      <c r="E14" s="15">
        <v>31634.166666666664</v>
      </c>
      <c r="F14" s="15">
        <v>2002</v>
      </c>
      <c r="G14" s="15">
        <v>38280</v>
      </c>
      <c r="H14" s="16">
        <v>38280</v>
      </c>
      <c r="I14" s="16">
        <f t="shared" si="1"/>
        <v>37420.19455392477</v>
      </c>
      <c r="K14" s="17">
        <f t="shared" si="2"/>
        <v>35418.19455392477</v>
      </c>
      <c r="L14" s="18">
        <f t="shared" si="3"/>
        <v>17.69140587109129</v>
      </c>
      <c r="N14" s="15">
        <v>31183.495461603976</v>
      </c>
    </row>
    <row r="15" spans="1:14" ht="12.75">
      <c r="A15" s="12">
        <v>1</v>
      </c>
      <c r="B15" s="12" t="s">
        <v>758</v>
      </c>
      <c r="C15" s="19" t="s">
        <v>36</v>
      </c>
      <c r="D15" s="20" t="s">
        <v>37</v>
      </c>
      <c r="E15" s="15">
        <v>0</v>
      </c>
      <c r="F15" s="15"/>
      <c r="G15" s="15">
        <v>60720</v>
      </c>
      <c r="H15" s="16">
        <v>68700</v>
      </c>
      <c r="I15" s="16">
        <f t="shared" si="1"/>
        <v>67156.93223235715</v>
      </c>
      <c r="K15" s="17">
        <f t="shared" si="2"/>
        <v>67156.93223235715</v>
      </c>
      <c r="L15" s="18">
        <v>0</v>
      </c>
      <c r="N15" s="15">
        <v>55964.11019363096</v>
      </c>
    </row>
    <row r="16" spans="1:14" ht="12.75">
      <c r="A16" s="12">
        <v>1</v>
      </c>
      <c r="B16" s="12" t="s">
        <v>758</v>
      </c>
      <c r="C16" s="19" t="s">
        <v>38</v>
      </c>
      <c r="D16" s="20" t="s">
        <v>39</v>
      </c>
      <c r="E16" s="15">
        <v>0</v>
      </c>
      <c r="F16" s="15"/>
      <c r="G16" s="15">
        <v>7980</v>
      </c>
      <c r="H16" s="16">
        <v>0</v>
      </c>
      <c r="I16" s="16">
        <f t="shared" si="1"/>
        <v>0</v>
      </c>
      <c r="K16" s="17">
        <f t="shared" si="2"/>
        <v>0</v>
      </c>
      <c r="L16" s="18">
        <v>0</v>
      </c>
      <c r="N16" s="15">
        <v>0</v>
      </c>
    </row>
    <row r="17" spans="1:14" ht="12.75">
      <c r="A17" s="12">
        <v>1</v>
      </c>
      <c r="B17" s="12" t="s">
        <v>758</v>
      </c>
      <c r="C17" s="19" t="s">
        <v>40</v>
      </c>
      <c r="D17" s="20" t="s">
        <v>41</v>
      </c>
      <c r="E17" s="15">
        <v>0</v>
      </c>
      <c r="F17" s="15"/>
      <c r="G17" s="15">
        <v>18780</v>
      </c>
      <c r="H17" s="16">
        <v>0</v>
      </c>
      <c r="I17" s="16">
        <f t="shared" si="1"/>
        <v>0</v>
      </c>
      <c r="K17" s="17">
        <f t="shared" si="2"/>
        <v>0</v>
      </c>
      <c r="L17" s="18">
        <v>0</v>
      </c>
      <c r="N17" s="15">
        <v>0</v>
      </c>
    </row>
    <row r="18" spans="1:14" ht="12.75">
      <c r="A18" s="12">
        <v>2</v>
      </c>
      <c r="B18" s="12" t="s">
        <v>759</v>
      </c>
      <c r="C18" s="13" t="s">
        <v>42</v>
      </c>
      <c r="D18" s="14" t="s">
        <v>43</v>
      </c>
      <c r="E18" s="15">
        <v>12407437.5</v>
      </c>
      <c r="F18" s="15">
        <v>15694079</v>
      </c>
      <c r="G18" s="15">
        <v>15606967</v>
      </c>
      <c r="H18" s="16">
        <v>15591062</v>
      </c>
      <c r="I18" s="16">
        <f t="shared" si="1"/>
        <v>15240871.821899252</v>
      </c>
      <c r="K18" s="17">
        <f t="shared" si="2"/>
        <v>-453207.178100748</v>
      </c>
      <c r="L18" s="18">
        <f t="shared" si="3"/>
        <v>-0.028877589956106897</v>
      </c>
      <c r="N18" s="15">
        <v>12700726.518249378</v>
      </c>
    </row>
    <row r="19" spans="1:14" ht="12.75">
      <c r="A19" s="12">
        <v>2</v>
      </c>
      <c r="B19" s="12" t="s">
        <v>759</v>
      </c>
      <c r="C19" s="13" t="s">
        <v>44</v>
      </c>
      <c r="D19" s="14" t="s">
        <v>45</v>
      </c>
      <c r="E19" s="15">
        <v>1063557.5</v>
      </c>
      <c r="F19" s="15">
        <v>929871</v>
      </c>
      <c r="G19" s="15">
        <v>770508</v>
      </c>
      <c r="H19" s="16">
        <v>811508</v>
      </c>
      <c r="I19" s="16">
        <f t="shared" si="1"/>
        <v>793280.7534500101</v>
      </c>
      <c r="K19" s="17">
        <f t="shared" si="2"/>
        <v>-136590.2465499899</v>
      </c>
      <c r="L19" s="18">
        <f t="shared" si="3"/>
        <v>-0.14689160813703184</v>
      </c>
      <c r="N19" s="15">
        <v>661067.294541675</v>
      </c>
    </row>
    <row r="20" spans="1:14" ht="12.75">
      <c r="A20" s="12">
        <v>2</v>
      </c>
      <c r="B20" s="12" t="s">
        <v>759</v>
      </c>
      <c r="C20" s="13" t="s">
        <v>46</v>
      </c>
      <c r="D20" s="14" t="s">
        <v>47</v>
      </c>
      <c r="E20" s="15">
        <v>2300187.5</v>
      </c>
      <c r="F20" s="15">
        <v>3989988.18</v>
      </c>
      <c r="G20" s="15">
        <v>3124692.42</v>
      </c>
      <c r="H20" s="16">
        <v>3124692.42</v>
      </c>
      <c r="I20" s="16">
        <f t="shared" si="1"/>
        <v>3054508.836927221</v>
      </c>
      <c r="K20" s="17">
        <f t="shared" si="2"/>
        <v>-935479.343072779</v>
      </c>
      <c r="L20" s="18">
        <f t="shared" si="3"/>
        <v>-0.23445667026331363</v>
      </c>
      <c r="N20" s="15">
        <v>2545424.030772684</v>
      </c>
    </row>
    <row r="21" spans="1:14" ht="12.75">
      <c r="A21" s="12">
        <v>2</v>
      </c>
      <c r="B21" s="12" t="s">
        <v>759</v>
      </c>
      <c r="C21" s="13" t="s">
        <v>48</v>
      </c>
      <c r="D21" s="14" t="s">
        <v>49</v>
      </c>
      <c r="E21" s="15">
        <v>457980</v>
      </c>
      <c r="F21" s="15">
        <v>626328</v>
      </c>
      <c r="G21" s="15">
        <v>167005</v>
      </c>
      <c r="H21" s="16">
        <v>167005</v>
      </c>
      <c r="I21" s="16">
        <f t="shared" si="1"/>
        <v>163253.9078233596</v>
      </c>
      <c r="K21" s="17">
        <f t="shared" si="2"/>
        <v>-463074.0921766404</v>
      </c>
      <c r="L21" s="18">
        <f t="shared" si="3"/>
        <v>-0.7393475817409415</v>
      </c>
      <c r="N21" s="15">
        <v>136044.923186133</v>
      </c>
    </row>
    <row r="22" spans="1:14" ht="12.75">
      <c r="A22" s="12">
        <v>2</v>
      </c>
      <c r="B22" s="12" t="s">
        <v>759</v>
      </c>
      <c r="C22" s="13" t="s">
        <v>50</v>
      </c>
      <c r="D22" s="14" t="s">
        <v>51</v>
      </c>
      <c r="E22" s="15">
        <v>154715.83333333334</v>
      </c>
      <c r="F22" s="15">
        <v>176225</v>
      </c>
      <c r="G22" s="15">
        <v>196856</v>
      </c>
      <c r="H22" s="16">
        <v>196856</v>
      </c>
      <c r="I22" s="16">
        <f t="shared" si="1"/>
        <v>192434.42578650505</v>
      </c>
      <c r="K22" s="17">
        <f t="shared" si="2"/>
        <v>16209.425786505046</v>
      </c>
      <c r="L22" s="18">
        <f t="shared" si="3"/>
        <v>0.09198142026673306</v>
      </c>
      <c r="N22" s="15">
        <v>160362.02148875422</v>
      </c>
    </row>
    <row r="23" spans="1:14" ht="12.75">
      <c r="A23" s="12">
        <v>2</v>
      </c>
      <c r="B23" s="12" t="s">
        <v>759</v>
      </c>
      <c r="C23" s="13" t="s">
        <v>52</v>
      </c>
      <c r="D23" s="14" t="s">
        <v>53</v>
      </c>
      <c r="E23" s="15">
        <v>1402691.6666666665</v>
      </c>
      <c r="F23" s="15">
        <v>1895287</v>
      </c>
      <c r="G23" s="15">
        <v>2042651</v>
      </c>
      <c r="H23" s="16">
        <v>2065991</v>
      </c>
      <c r="I23" s="16">
        <f t="shared" si="1"/>
        <v>2019586.8643327479</v>
      </c>
      <c r="K23" s="17">
        <f t="shared" si="2"/>
        <v>124299.86433274788</v>
      </c>
      <c r="L23" s="18">
        <f t="shared" si="3"/>
        <v>0.06558366323029063</v>
      </c>
      <c r="N23" s="15">
        <v>1682989.053610623</v>
      </c>
    </row>
    <row r="24" spans="1:14" ht="12.75">
      <c r="A24" s="12">
        <v>2</v>
      </c>
      <c r="B24" s="12" t="s">
        <v>759</v>
      </c>
      <c r="C24" s="13" t="s">
        <v>54</v>
      </c>
      <c r="D24" s="14" t="s">
        <v>55</v>
      </c>
      <c r="E24" s="15">
        <v>419869.1666666666</v>
      </c>
      <c r="F24" s="15">
        <v>555375</v>
      </c>
      <c r="G24" s="15">
        <v>570572</v>
      </c>
      <c r="H24" s="16">
        <v>565572</v>
      </c>
      <c r="I24" s="16">
        <f t="shared" si="1"/>
        <v>552868.7114485982</v>
      </c>
      <c r="K24" s="17">
        <f t="shared" si="2"/>
        <v>-2506.2885514018126</v>
      </c>
      <c r="L24" s="18">
        <f t="shared" si="3"/>
        <v>-0.0045127860479888815</v>
      </c>
      <c r="N24" s="15">
        <v>460723.92620716523</v>
      </c>
    </row>
    <row r="25" spans="1:14" ht="12.75">
      <c r="A25" s="12">
        <v>2</v>
      </c>
      <c r="B25" s="12" t="s">
        <v>759</v>
      </c>
      <c r="C25" s="13" t="s">
        <v>56</v>
      </c>
      <c r="D25" s="14" t="s">
        <v>57</v>
      </c>
      <c r="E25" s="15">
        <v>1841685</v>
      </c>
      <c r="F25" s="15">
        <v>4639181</v>
      </c>
      <c r="G25" s="15">
        <v>5632452</v>
      </c>
      <c r="H25" s="16">
        <v>5634762</v>
      </c>
      <c r="I25" s="16">
        <f t="shared" si="1"/>
        <v>5508199.851229422</v>
      </c>
      <c r="K25" s="17">
        <f t="shared" si="2"/>
        <v>869018.8512294218</v>
      </c>
      <c r="L25" s="18">
        <f t="shared" si="3"/>
        <v>0.1873216094024832</v>
      </c>
      <c r="N25" s="15">
        <v>4590166.542691184</v>
      </c>
    </row>
    <row r="26" spans="1:14" ht="12.75">
      <c r="A26" s="12">
        <v>2</v>
      </c>
      <c r="B26" s="12" t="s">
        <v>759</v>
      </c>
      <c r="C26" s="13" t="s">
        <v>58</v>
      </c>
      <c r="D26" s="14" t="s">
        <v>59</v>
      </c>
      <c r="E26" s="15">
        <v>374840.8333333334</v>
      </c>
      <c r="F26" s="15">
        <v>4753133</v>
      </c>
      <c r="G26" s="15">
        <v>6979692</v>
      </c>
      <c r="H26" s="16">
        <v>6979692</v>
      </c>
      <c r="I26" s="16">
        <f t="shared" si="1"/>
        <v>6822921.4359057555</v>
      </c>
      <c r="K26" s="17">
        <f t="shared" si="2"/>
        <v>2069788.4359057555</v>
      </c>
      <c r="L26" s="18">
        <f t="shared" si="3"/>
        <v>0.4354577151335246</v>
      </c>
      <c r="N26" s="15">
        <v>5685767.863254796</v>
      </c>
    </row>
    <row r="27" spans="1:14" ht="12.75">
      <c r="A27" s="12">
        <v>2</v>
      </c>
      <c r="B27" s="12" t="s">
        <v>759</v>
      </c>
      <c r="C27" s="13" t="s">
        <v>60</v>
      </c>
      <c r="D27" s="14" t="s">
        <v>61</v>
      </c>
      <c r="E27" s="15">
        <v>361500</v>
      </c>
      <c r="F27" s="15">
        <v>422394</v>
      </c>
      <c r="G27" s="15">
        <v>430080</v>
      </c>
      <c r="H27" s="16">
        <v>430080</v>
      </c>
      <c r="I27" s="16">
        <f t="shared" si="1"/>
        <v>420419.99147732405</v>
      </c>
      <c r="K27" s="17">
        <f t="shared" si="2"/>
        <v>-1974.0085226759547</v>
      </c>
      <c r="L27" s="18">
        <f t="shared" si="3"/>
        <v>-0.004673382014602323</v>
      </c>
      <c r="N27" s="15">
        <v>350349.9928977701</v>
      </c>
    </row>
    <row r="28" spans="1:14" ht="12.75">
      <c r="A28" s="12">
        <v>2</v>
      </c>
      <c r="B28" s="12" t="s">
        <v>759</v>
      </c>
      <c r="C28" s="13" t="s">
        <v>62</v>
      </c>
      <c r="D28" s="14" t="s">
        <v>63</v>
      </c>
      <c r="E28" s="15">
        <v>37500</v>
      </c>
      <c r="F28" s="15">
        <v>0</v>
      </c>
      <c r="G28" s="15">
        <v>20160</v>
      </c>
      <c r="H28" s="16">
        <v>20160</v>
      </c>
      <c r="I28" s="16">
        <f t="shared" si="1"/>
        <v>19707.187100499563</v>
      </c>
      <c r="K28" s="17">
        <f t="shared" si="2"/>
        <v>19707.187100499563</v>
      </c>
      <c r="L28" s="18">
        <v>0</v>
      </c>
      <c r="N28" s="15">
        <v>16422.65591708297</v>
      </c>
    </row>
    <row r="29" spans="1:14" ht="12.75">
      <c r="A29" s="12">
        <v>2</v>
      </c>
      <c r="B29" s="12" t="s">
        <v>759</v>
      </c>
      <c r="C29" s="13" t="s">
        <v>64</v>
      </c>
      <c r="D29" s="14" t="s">
        <v>65</v>
      </c>
      <c r="E29" s="15">
        <v>14886.666666666668</v>
      </c>
      <c r="F29" s="15">
        <v>16907</v>
      </c>
      <c r="G29" s="15">
        <v>12760</v>
      </c>
      <c r="H29" s="16">
        <v>12760</v>
      </c>
      <c r="I29" s="16">
        <f t="shared" si="1"/>
        <v>12473.398184641592</v>
      </c>
      <c r="K29" s="17">
        <f t="shared" si="2"/>
        <v>-4433.601815358408</v>
      </c>
      <c r="L29" s="18">
        <f t="shared" si="3"/>
        <v>-0.26223468476716205</v>
      </c>
      <c r="N29" s="15">
        <v>10394.498487201326</v>
      </c>
    </row>
    <row r="30" spans="1:14" ht="12.75">
      <c r="A30" s="12">
        <v>2</v>
      </c>
      <c r="B30" s="12" t="s">
        <v>759</v>
      </c>
      <c r="C30" s="13" t="s">
        <v>66</v>
      </c>
      <c r="D30" s="14" t="s">
        <v>67</v>
      </c>
      <c r="E30" s="15">
        <v>73450</v>
      </c>
      <c r="F30" s="15">
        <v>88740</v>
      </c>
      <c r="G30" s="15">
        <v>91080</v>
      </c>
      <c r="H30" s="16">
        <v>91080</v>
      </c>
      <c r="I30" s="16">
        <f t="shared" si="1"/>
        <v>89034.25600761411</v>
      </c>
      <c r="K30" s="17">
        <f t="shared" si="2"/>
        <v>294.25600761410897</v>
      </c>
      <c r="L30" s="18">
        <f t="shared" si="3"/>
        <v>0.003315934275570198</v>
      </c>
      <c r="N30" s="15">
        <v>74195.21333967843</v>
      </c>
    </row>
    <row r="31" spans="1:14" ht="12.75">
      <c r="A31" s="12">
        <v>2</v>
      </c>
      <c r="B31" s="12" t="s">
        <v>759</v>
      </c>
      <c r="C31" s="13" t="s">
        <v>68</v>
      </c>
      <c r="D31" s="14" t="s">
        <v>69</v>
      </c>
      <c r="E31" s="15">
        <v>94366.66666666666</v>
      </c>
      <c r="F31" s="15">
        <v>111341</v>
      </c>
      <c r="G31" s="15">
        <v>106400</v>
      </c>
      <c r="H31" s="16">
        <v>106400</v>
      </c>
      <c r="I31" s="16">
        <f t="shared" si="1"/>
        <v>104010.15414152548</v>
      </c>
      <c r="K31" s="17">
        <f t="shared" si="2"/>
        <v>-7330.845858474524</v>
      </c>
      <c r="L31" s="18">
        <f t="shared" si="3"/>
        <v>-0.06584138689678132</v>
      </c>
      <c r="N31" s="15">
        <v>86675.12845127123</v>
      </c>
    </row>
    <row r="32" spans="1:14" ht="12.75">
      <c r="A32" s="12">
        <v>2</v>
      </c>
      <c r="B32" s="12" t="s">
        <v>759</v>
      </c>
      <c r="C32" s="13" t="s">
        <v>70</v>
      </c>
      <c r="D32" s="14" t="s">
        <v>71</v>
      </c>
      <c r="E32" s="15">
        <v>435025</v>
      </c>
      <c r="F32" s="15">
        <v>515883</v>
      </c>
      <c r="G32" s="15">
        <v>636420</v>
      </c>
      <c r="H32" s="16">
        <v>636420</v>
      </c>
      <c r="I32" s="16">
        <f t="shared" si="1"/>
        <v>622125.3975446397</v>
      </c>
      <c r="K32" s="17">
        <f t="shared" si="2"/>
        <v>106242.39754463965</v>
      </c>
      <c r="L32" s="18">
        <f t="shared" si="3"/>
        <v>0.20594281560865468</v>
      </c>
      <c r="N32" s="15">
        <v>518437.83128719963</v>
      </c>
    </row>
    <row r="33" spans="1:14" ht="12.75">
      <c r="A33" s="12">
        <v>2</v>
      </c>
      <c r="B33" s="12" t="s">
        <v>759</v>
      </c>
      <c r="C33" s="13" t="s">
        <v>72</v>
      </c>
      <c r="D33" s="14" t="s">
        <v>73</v>
      </c>
      <c r="E33" s="15">
        <v>729120</v>
      </c>
      <c r="F33" s="15">
        <v>1237690</v>
      </c>
      <c r="G33" s="15">
        <v>1271240</v>
      </c>
      <c r="H33" s="16">
        <v>1252040</v>
      </c>
      <c r="I33" s="16">
        <f t="shared" si="1"/>
        <v>1223917.9830014622</v>
      </c>
      <c r="K33" s="17">
        <f t="shared" si="2"/>
        <v>-13772.016998537816</v>
      </c>
      <c r="L33" s="18">
        <f t="shared" si="3"/>
        <v>-0.011127194207384616</v>
      </c>
      <c r="N33" s="15">
        <v>1019931.6525012185</v>
      </c>
    </row>
    <row r="34" spans="1:14" ht="12.75">
      <c r="A34" s="12">
        <v>2</v>
      </c>
      <c r="B34" s="12" t="s">
        <v>759</v>
      </c>
      <c r="C34" s="13" t="s">
        <v>74</v>
      </c>
      <c r="D34" s="14" t="s">
        <v>75</v>
      </c>
      <c r="E34" s="15">
        <v>511254.1666666666</v>
      </c>
      <c r="F34" s="15">
        <v>922719</v>
      </c>
      <c r="G34" s="15">
        <v>898352</v>
      </c>
      <c r="H34" s="16">
        <v>898352</v>
      </c>
      <c r="I34" s="16">
        <f t="shared" si="1"/>
        <v>878174.154072817</v>
      </c>
      <c r="K34" s="17">
        <f t="shared" si="2"/>
        <v>-44544.84592718305</v>
      </c>
      <c r="L34" s="18">
        <f t="shared" si="3"/>
        <v>-0.048275635298702047</v>
      </c>
      <c r="N34" s="15">
        <v>731811.7950606807</v>
      </c>
    </row>
    <row r="35" spans="1:14" ht="12.75">
      <c r="A35" s="12">
        <v>2</v>
      </c>
      <c r="B35" s="12" t="s">
        <v>759</v>
      </c>
      <c r="C35" s="13" t="s">
        <v>76</v>
      </c>
      <c r="D35" s="14" t="s">
        <v>77</v>
      </c>
      <c r="E35" s="15">
        <v>786115.8333333333</v>
      </c>
      <c r="F35" s="15">
        <v>1002608</v>
      </c>
      <c r="G35" s="15">
        <v>938150</v>
      </c>
      <c r="H35" s="16">
        <v>945730</v>
      </c>
      <c r="I35" s="16">
        <f t="shared" si="1"/>
        <v>924487.9988370761</v>
      </c>
      <c r="K35" s="17">
        <f t="shared" si="2"/>
        <v>-78120.00116292387</v>
      </c>
      <c r="L35" s="18">
        <f t="shared" si="3"/>
        <v>-0.07791679416374486</v>
      </c>
      <c r="N35" s="15">
        <v>770406.6656975634</v>
      </c>
    </row>
    <row r="36" spans="1:14" ht="12.75">
      <c r="A36" s="12">
        <v>2</v>
      </c>
      <c r="B36" s="12" t="s">
        <v>759</v>
      </c>
      <c r="C36" s="13" t="s">
        <v>78</v>
      </c>
      <c r="D36" s="14" t="s">
        <v>79</v>
      </c>
      <c r="E36" s="15">
        <v>235734.1666666667</v>
      </c>
      <c r="F36" s="15">
        <v>343845</v>
      </c>
      <c r="G36" s="15">
        <v>290664</v>
      </c>
      <c r="H36" s="16">
        <v>290664</v>
      </c>
      <c r="I36" s="16">
        <f t="shared" si="1"/>
        <v>284135.4083025598</v>
      </c>
      <c r="K36" s="17">
        <f t="shared" si="2"/>
        <v>-59709.59169744019</v>
      </c>
      <c r="L36" s="18">
        <f t="shared" si="3"/>
        <v>-0.17365263911774254</v>
      </c>
      <c r="N36" s="15">
        <v>236779.50691879986</v>
      </c>
    </row>
    <row r="37" spans="1:14" ht="12.75">
      <c r="A37" s="12">
        <v>2</v>
      </c>
      <c r="B37" s="12" t="s">
        <v>759</v>
      </c>
      <c r="C37" s="13" t="s">
        <v>80</v>
      </c>
      <c r="D37" s="14" t="s">
        <v>81</v>
      </c>
      <c r="E37" s="15">
        <v>794270</v>
      </c>
      <c r="F37" s="15">
        <v>917068</v>
      </c>
      <c r="G37" s="15">
        <v>1178432</v>
      </c>
      <c r="H37" s="16">
        <v>1178432</v>
      </c>
      <c r="I37" s="16">
        <f t="shared" si="1"/>
        <v>1151963.2891476143</v>
      </c>
      <c r="K37" s="17">
        <f t="shared" si="2"/>
        <v>234895.28914761427</v>
      </c>
      <c r="L37" s="18">
        <f t="shared" si="3"/>
        <v>0.2561372647912852</v>
      </c>
      <c r="N37" s="15">
        <v>959969.407623012</v>
      </c>
    </row>
    <row r="38" spans="1:14" ht="12.75">
      <c r="A38" s="12">
        <v>2</v>
      </c>
      <c r="B38" s="12" t="s">
        <v>759</v>
      </c>
      <c r="C38" s="13" t="s">
        <v>82</v>
      </c>
      <c r="D38" s="14" t="s">
        <v>83</v>
      </c>
      <c r="E38" s="15">
        <v>976665</v>
      </c>
      <c r="F38" s="15">
        <v>1221956</v>
      </c>
      <c r="G38" s="15">
        <v>1318789</v>
      </c>
      <c r="H38" s="16">
        <v>1318789</v>
      </c>
      <c r="I38" s="16">
        <f t="shared" si="1"/>
        <v>1289167.7365615438</v>
      </c>
      <c r="K38" s="17">
        <f t="shared" si="2"/>
        <v>67211.73656154377</v>
      </c>
      <c r="L38" s="18">
        <f t="shared" si="3"/>
        <v>0.05500340156400374</v>
      </c>
      <c r="N38" s="15">
        <v>1074306.4471346198</v>
      </c>
    </row>
    <row r="39" spans="1:14" ht="12.75">
      <c r="A39" s="12">
        <v>2</v>
      </c>
      <c r="B39" s="12" t="s">
        <v>759</v>
      </c>
      <c r="C39" s="19" t="s">
        <v>84</v>
      </c>
      <c r="D39" s="20" t="s">
        <v>85</v>
      </c>
      <c r="E39" s="15">
        <v>0</v>
      </c>
      <c r="F39" s="15"/>
      <c r="G39" s="15">
        <v>1325654</v>
      </c>
      <c r="H39" s="16">
        <v>1289110</v>
      </c>
      <c r="I39" s="16">
        <f t="shared" si="1"/>
        <v>1260155.3553137397</v>
      </c>
      <c r="K39" s="17">
        <f t="shared" si="2"/>
        <v>1260155.3553137397</v>
      </c>
      <c r="L39" s="18">
        <v>0</v>
      </c>
      <c r="N39" s="15">
        <v>1050129.4627614499</v>
      </c>
    </row>
    <row r="40" spans="1:14" ht="12.75">
      <c r="A40" s="12">
        <v>2</v>
      </c>
      <c r="B40" s="12" t="s">
        <v>759</v>
      </c>
      <c r="C40" s="19" t="s">
        <v>86</v>
      </c>
      <c r="D40" s="20" t="s">
        <v>87</v>
      </c>
      <c r="E40" s="15">
        <v>0</v>
      </c>
      <c r="F40" s="15"/>
      <c r="G40" s="15">
        <v>15950</v>
      </c>
      <c r="H40" s="16">
        <v>15950</v>
      </c>
      <c r="I40" s="16">
        <f t="shared" si="1"/>
        <v>15591.74773080199</v>
      </c>
      <c r="K40" s="17">
        <f t="shared" si="2"/>
        <v>15591.74773080199</v>
      </c>
      <c r="L40" s="18">
        <v>0</v>
      </c>
      <c r="N40" s="15">
        <v>12993.123109001657</v>
      </c>
    </row>
    <row r="41" spans="1:14" ht="12.75">
      <c r="A41" s="12">
        <v>2</v>
      </c>
      <c r="B41" s="12" t="s">
        <v>759</v>
      </c>
      <c r="C41" s="19" t="s">
        <v>88</v>
      </c>
      <c r="D41" s="20" t="s">
        <v>89</v>
      </c>
      <c r="E41" s="15">
        <v>0</v>
      </c>
      <c r="F41" s="15"/>
      <c r="G41" s="15">
        <v>132000</v>
      </c>
      <c r="H41" s="16">
        <v>132000</v>
      </c>
      <c r="I41" s="16">
        <f t="shared" si="1"/>
        <v>129035.15363422336</v>
      </c>
      <c r="K41" s="17">
        <f t="shared" si="2"/>
        <v>129035.15363422336</v>
      </c>
      <c r="L41" s="18">
        <v>0</v>
      </c>
      <c r="N41" s="15">
        <v>107529.29469518612</v>
      </c>
    </row>
    <row r="42" spans="1:14" s="24" customFormat="1" ht="12.75">
      <c r="A42" s="21">
        <v>2</v>
      </c>
      <c r="B42" s="12" t="s">
        <v>759</v>
      </c>
      <c r="C42" s="22" t="s">
        <v>90</v>
      </c>
      <c r="D42" s="23" t="s">
        <v>91</v>
      </c>
      <c r="E42" s="15">
        <v>0</v>
      </c>
      <c r="F42" s="15"/>
      <c r="G42" s="15">
        <v>0</v>
      </c>
      <c r="H42" s="16">
        <v>0</v>
      </c>
      <c r="I42" s="16">
        <f t="shared" si="1"/>
        <v>0</v>
      </c>
      <c r="K42" s="17">
        <f t="shared" si="2"/>
        <v>0</v>
      </c>
      <c r="L42" s="18">
        <v>0</v>
      </c>
      <c r="N42" s="15">
        <v>0</v>
      </c>
    </row>
    <row r="43" spans="1:14" ht="12.75">
      <c r="A43" s="12">
        <v>3</v>
      </c>
      <c r="B43" s="12" t="s">
        <v>760</v>
      </c>
      <c r="C43" s="13" t="s">
        <v>92</v>
      </c>
      <c r="D43" s="14" t="s">
        <v>93</v>
      </c>
      <c r="E43" s="15">
        <v>29797376.333333332</v>
      </c>
      <c r="F43" s="15">
        <v>37126742.140000015</v>
      </c>
      <c r="G43" s="15">
        <v>37874465.92</v>
      </c>
      <c r="H43" s="16">
        <v>37881554.92</v>
      </c>
      <c r="I43" s="16">
        <f t="shared" si="1"/>
        <v>37030698.93185962</v>
      </c>
      <c r="K43" s="17">
        <f t="shared" si="2"/>
        <v>-96043.20814039558</v>
      </c>
      <c r="L43" s="18">
        <f t="shared" si="3"/>
        <v>-0.0025869010477199694</v>
      </c>
      <c r="N43" s="15">
        <v>30858915.776549686</v>
      </c>
    </row>
    <row r="44" spans="1:14" ht="12.75">
      <c r="A44" s="12">
        <v>3</v>
      </c>
      <c r="B44" s="12" t="s">
        <v>760</v>
      </c>
      <c r="C44" s="13" t="s">
        <v>94</v>
      </c>
      <c r="D44" s="14" t="s">
        <v>95</v>
      </c>
      <c r="E44" s="15">
        <v>368552.5</v>
      </c>
      <c r="F44" s="15">
        <v>437215</v>
      </c>
      <c r="G44" s="15">
        <v>442112</v>
      </c>
      <c r="H44" s="16">
        <v>442112</v>
      </c>
      <c r="I44" s="16">
        <f t="shared" si="1"/>
        <v>432181.74123889214</v>
      </c>
      <c r="K44" s="17">
        <f t="shared" si="2"/>
        <v>-5033.258761107863</v>
      </c>
      <c r="L44" s="18">
        <f t="shared" si="3"/>
        <v>-0.011512090758798</v>
      </c>
      <c r="N44" s="15">
        <v>360151.4510324101</v>
      </c>
    </row>
    <row r="45" spans="1:14" ht="12.75">
      <c r="A45" s="12">
        <v>3</v>
      </c>
      <c r="B45" s="12" t="s">
        <v>760</v>
      </c>
      <c r="C45" s="13" t="s">
        <v>96</v>
      </c>
      <c r="D45" s="14" t="s">
        <v>97</v>
      </c>
      <c r="E45" s="15">
        <v>2320592.5</v>
      </c>
      <c r="F45" s="15">
        <v>2759700</v>
      </c>
      <c r="G45" s="15">
        <v>2589333</v>
      </c>
      <c r="H45" s="16">
        <v>2589333</v>
      </c>
      <c r="I45" s="16">
        <f t="shared" si="1"/>
        <v>2531174.1020088224</v>
      </c>
      <c r="K45" s="17">
        <f t="shared" si="2"/>
        <v>-228525.89799117763</v>
      </c>
      <c r="L45" s="18">
        <f t="shared" si="3"/>
        <v>-0.08280823929817649</v>
      </c>
      <c r="N45" s="15">
        <v>2109311.7516740183</v>
      </c>
    </row>
    <row r="46" spans="1:14" ht="12.75">
      <c r="A46" s="12">
        <v>3</v>
      </c>
      <c r="B46" s="12" t="s">
        <v>760</v>
      </c>
      <c r="C46" s="13" t="s">
        <v>98</v>
      </c>
      <c r="D46" s="14" t="s">
        <v>99</v>
      </c>
      <c r="E46" s="15">
        <v>881724.1666666667</v>
      </c>
      <c r="F46" s="15">
        <v>917849</v>
      </c>
      <c r="G46" s="15">
        <v>854189</v>
      </c>
      <c r="H46" s="16">
        <v>854189</v>
      </c>
      <c r="I46" s="16">
        <f t="shared" si="1"/>
        <v>835003.0973307849</v>
      </c>
      <c r="K46" s="17">
        <f t="shared" si="2"/>
        <v>-82845.90266921511</v>
      </c>
      <c r="L46" s="18">
        <f t="shared" si="3"/>
        <v>-0.09026092818014197</v>
      </c>
      <c r="N46" s="15">
        <v>695835.9144423208</v>
      </c>
    </row>
    <row r="47" spans="1:14" ht="12.75">
      <c r="A47" s="12">
        <v>3</v>
      </c>
      <c r="B47" s="12" t="s">
        <v>760</v>
      </c>
      <c r="C47" s="13" t="s">
        <v>100</v>
      </c>
      <c r="D47" s="14" t="s">
        <v>101</v>
      </c>
      <c r="E47" s="15">
        <v>339395.8333333334</v>
      </c>
      <c r="F47" s="15">
        <v>453354</v>
      </c>
      <c r="G47" s="15">
        <v>493766</v>
      </c>
      <c r="H47" s="16">
        <v>493766</v>
      </c>
      <c r="I47" s="16">
        <f t="shared" si="1"/>
        <v>482675.54294966615</v>
      </c>
      <c r="K47" s="17">
        <f t="shared" si="2"/>
        <v>29321.542949666153</v>
      </c>
      <c r="L47" s="18">
        <f t="shared" si="3"/>
        <v>0.06467692564677074</v>
      </c>
      <c r="N47" s="15">
        <v>402229.6191247218</v>
      </c>
    </row>
    <row r="48" spans="1:14" ht="12.75">
      <c r="A48" s="12">
        <v>3</v>
      </c>
      <c r="B48" s="12" t="s">
        <v>760</v>
      </c>
      <c r="C48" s="13" t="s">
        <v>102</v>
      </c>
      <c r="D48" s="14" t="s">
        <v>103</v>
      </c>
      <c r="E48" s="15">
        <v>881811.6666666667</v>
      </c>
      <c r="F48" s="15">
        <v>963881</v>
      </c>
      <c r="G48" s="15">
        <v>1052412</v>
      </c>
      <c r="H48" s="16">
        <v>1052412</v>
      </c>
      <c r="I48" s="16">
        <f t="shared" si="1"/>
        <v>1028773.8189886386</v>
      </c>
      <c r="K48" s="17">
        <f t="shared" si="2"/>
        <v>64892.81898863858</v>
      </c>
      <c r="L48" s="18">
        <f t="shared" si="3"/>
        <v>0.06732451307644682</v>
      </c>
      <c r="N48" s="15">
        <v>857311.5158238654</v>
      </c>
    </row>
    <row r="49" spans="1:14" ht="12.75">
      <c r="A49" s="12">
        <v>3</v>
      </c>
      <c r="B49" s="12" t="s">
        <v>760</v>
      </c>
      <c r="C49" s="13" t="s">
        <v>104</v>
      </c>
      <c r="D49" s="14" t="s">
        <v>105</v>
      </c>
      <c r="E49" s="15">
        <v>290907.5</v>
      </c>
      <c r="F49" s="15">
        <v>339943</v>
      </c>
      <c r="G49" s="15">
        <v>357840</v>
      </c>
      <c r="H49" s="16">
        <v>357840</v>
      </c>
      <c r="I49" s="16">
        <f t="shared" si="1"/>
        <v>349802.5710338674</v>
      </c>
      <c r="K49" s="17">
        <f t="shared" si="2"/>
        <v>9859.571033867425</v>
      </c>
      <c r="L49" s="18">
        <f t="shared" si="3"/>
        <v>0.02900360070325747</v>
      </c>
      <c r="N49" s="15">
        <v>291502.1425282228</v>
      </c>
    </row>
    <row r="50" spans="1:14" ht="12.75">
      <c r="A50" s="12">
        <v>3</v>
      </c>
      <c r="B50" s="12" t="s">
        <v>760</v>
      </c>
      <c r="C50" s="13" t="s">
        <v>106</v>
      </c>
      <c r="D50" s="14" t="s">
        <v>107</v>
      </c>
      <c r="E50" s="15">
        <v>56622.5</v>
      </c>
      <c r="F50" s="15">
        <v>60687</v>
      </c>
      <c r="G50" s="15">
        <v>71456</v>
      </c>
      <c r="H50" s="16">
        <v>71456</v>
      </c>
      <c r="I50" s="16">
        <f t="shared" si="1"/>
        <v>69851.02983399291</v>
      </c>
      <c r="K50" s="17">
        <f t="shared" si="2"/>
        <v>9164.029833992914</v>
      </c>
      <c r="L50" s="18">
        <f t="shared" si="3"/>
        <v>0.1510048253166727</v>
      </c>
      <c r="N50" s="15">
        <v>58209.19152832743</v>
      </c>
    </row>
    <row r="51" spans="1:14" ht="12.75">
      <c r="A51" s="12">
        <v>3</v>
      </c>
      <c r="B51" s="12" t="s">
        <v>760</v>
      </c>
      <c r="C51" s="13" t="s">
        <v>108</v>
      </c>
      <c r="D51" s="14" t="s">
        <v>109</v>
      </c>
      <c r="E51" s="15">
        <v>11118471.666666668</v>
      </c>
      <c r="F51" s="15">
        <v>13621342</v>
      </c>
      <c r="G51" s="15">
        <v>14693390</v>
      </c>
      <c r="H51" s="16">
        <v>14685253</v>
      </c>
      <c r="I51" s="16">
        <f t="shared" si="1"/>
        <v>14355408.159185149</v>
      </c>
      <c r="K51" s="17">
        <f t="shared" si="2"/>
        <v>734066.1591851488</v>
      </c>
      <c r="L51" s="18">
        <f t="shared" si="3"/>
        <v>0.053890883819314395</v>
      </c>
      <c r="N51" s="15">
        <v>11962840.13265429</v>
      </c>
    </row>
    <row r="52" spans="1:14" ht="12.75">
      <c r="A52" s="12">
        <v>3</v>
      </c>
      <c r="B52" s="12" t="s">
        <v>760</v>
      </c>
      <c r="C52" s="13" t="s">
        <v>110</v>
      </c>
      <c r="D52" s="14" t="s">
        <v>111</v>
      </c>
      <c r="E52" s="15">
        <v>461700</v>
      </c>
      <c r="F52" s="15">
        <v>594200</v>
      </c>
      <c r="G52" s="15">
        <v>640800</v>
      </c>
      <c r="H52" s="16">
        <v>640800</v>
      </c>
      <c r="I52" s="16">
        <f t="shared" si="1"/>
        <v>626407.0185515933</v>
      </c>
      <c r="K52" s="17">
        <f t="shared" si="2"/>
        <v>32207.018551593297</v>
      </c>
      <c r="L52" s="18">
        <f t="shared" si="3"/>
        <v>0.054202320012779026</v>
      </c>
      <c r="N52" s="15">
        <v>522005.84879299445</v>
      </c>
    </row>
    <row r="53" spans="1:14" ht="12.75">
      <c r="A53" s="12">
        <v>3</v>
      </c>
      <c r="B53" s="12" t="s">
        <v>760</v>
      </c>
      <c r="C53" s="13" t="s">
        <v>112</v>
      </c>
      <c r="D53" s="14" t="s">
        <v>113</v>
      </c>
      <c r="E53" s="15">
        <v>3928479.166666667</v>
      </c>
      <c r="F53" s="25">
        <v>5119195</v>
      </c>
      <c r="G53" s="15">
        <v>3774098</v>
      </c>
      <c r="H53" s="16">
        <v>3774098</v>
      </c>
      <c r="I53" s="16">
        <f t="shared" si="1"/>
        <v>3689328.1459137504</v>
      </c>
      <c r="K53" s="17">
        <f t="shared" si="2"/>
        <v>-1429866.8540862496</v>
      </c>
      <c r="L53" s="18">
        <f t="shared" si="3"/>
        <v>-0.2793147856423226</v>
      </c>
      <c r="N53" s="15">
        <v>3074440.121594792</v>
      </c>
    </row>
    <row r="54" spans="1:14" ht="12.75">
      <c r="A54" s="12">
        <v>3</v>
      </c>
      <c r="B54" s="12" t="s">
        <v>760</v>
      </c>
      <c r="C54" s="13" t="s">
        <v>114</v>
      </c>
      <c r="D54" s="14" t="s">
        <v>115</v>
      </c>
      <c r="E54" s="15">
        <v>2461120</v>
      </c>
      <c r="F54" s="15">
        <v>2960202</v>
      </c>
      <c r="G54" s="15">
        <v>3080321</v>
      </c>
      <c r="H54" s="16">
        <v>3080321</v>
      </c>
      <c r="I54" s="16">
        <f t="shared" si="1"/>
        <v>3011134.041497913</v>
      </c>
      <c r="K54" s="17">
        <f t="shared" si="2"/>
        <v>50932.04149791319</v>
      </c>
      <c r="L54" s="18">
        <f t="shared" si="3"/>
        <v>0.017205596610607277</v>
      </c>
      <c r="N54" s="15">
        <v>2509278.3679149277</v>
      </c>
    </row>
    <row r="55" spans="1:14" ht="12.75">
      <c r="A55" s="12">
        <v>3</v>
      </c>
      <c r="B55" s="12" t="s">
        <v>760</v>
      </c>
      <c r="C55" s="13" t="s">
        <v>116</v>
      </c>
      <c r="D55" s="14" t="s">
        <v>117</v>
      </c>
      <c r="E55" s="15">
        <v>776715</v>
      </c>
      <c r="F55" s="15">
        <v>958309</v>
      </c>
      <c r="G55" s="15">
        <v>997135</v>
      </c>
      <c r="H55" s="16">
        <v>997135</v>
      </c>
      <c r="I55" s="16">
        <f t="shared" si="1"/>
        <v>974738.3933262222</v>
      </c>
      <c r="K55" s="17">
        <f t="shared" si="2"/>
        <v>16429.393326222198</v>
      </c>
      <c r="L55" s="18">
        <f t="shared" si="3"/>
        <v>0.017144150087521126</v>
      </c>
      <c r="N55" s="15">
        <v>812281.9944385184</v>
      </c>
    </row>
    <row r="56" spans="1:14" ht="12.75">
      <c r="A56" s="12">
        <v>3</v>
      </c>
      <c r="B56" s="12" t="s">
        <v>760</v>
      </c>
      <c r="C56" s="13" t="s">
        <v>118</v>
      </c>
      <c r="D56" s="14" t="s">
        <v>119</v>
      </c>
      <c r="E56" s="15">
        <v>269882.5</v>
      </c>
      <c r="F56" s="15">
        <v>284342</v>
      </c>
      <c r="G56" s="15">
        <v>288364</v>
      </c>
      <c r="H56" s="16">
        <v>288364</v>
      </c>
      <c r="I56" s="16">
        <f t="shared" si="1"/>
        <v>281887.0685043878</v>
      </c>
      <c r="K56" s="17">
        <f t="shared" si="2"/>
        <v>-2454.931495612196</v>
      </c>
      <c r="L56" s="18">
        <f t="shared" si="3"/>
        <v>-0.008633728030372545</v>
      </c>
      <c r="N56" s="15">
        <v>234905.89042032315</v>
      </c>
    </row>
    <row r="57" spans="1:14" ht="12.75">
      <c r="A57" s="12">
        <v>3</v>
      </c>
      <c r="B57" s="12" t="s">
        <v>760</v>
      </c>
      <c r="C57" s="13" t="s">
        <v>120</v>
      </c>
      <c r="D57" s="14" t="s">
        <v>121</v>
      </c>
      <c r="E57" s="15">
        <v>289200</v>
      </c>
      <c r="F57" s="15">
        <v>369040</v>
      </c>
      <c r="G57" s="15">
        <v>404640</v>
      </c>
      <c r="H57" s="16">
        <v>404640</v>
      </c>
      <c r="I57" s="16">
        <f t="shared" si="1"/>
        <v>395551.39823145565</v>
      </c>
      <c r="K57" s="17">
        <f t="shared" si="2"/>
        <v>26511.39823145565</v>
      </c>
      <c r="L57" s="18">
        <f t="shared" si="3"/>
        <v>0.07183882026733057</v>
      </c>
      <c r="N57" s="15">
        <v>329626.1651928797</v>
      </c>
    </row>
    <row r="58" spans="1:14" ht="12.75">
      <c r="A58" s="12">
        <v>3</v>
      </c>
      <c r="B58" s="12" t="s">
        <v>760</v>
      </c>
      <c r="C58" s="13" t="s">
        <v>122</v>
      </c>
      <c r="D58" s="14" t="s">
        <v>123</v>
      </c>
      <c r="E58" s="15">
        <v>470375</v>
      </c>
      <c r="F58" s="15">
        <v>580398</v>
      </c>
      <c r="G58" s="15">
        <v>583320</v>
      </c>
      <c r="H58" s="16">
        <v>583320</v>
      </c>
      <c r="I58" s="16">
        <f t="shared" si="1"/>
        <v>570218.0743781453</v>
      </c>
      <c r="K58" s="17">
        <f t="shared" si="2"/>
        <v>-10179.925621854723</v>
      </c>
      <c r="L58" s="18">
        <f t="shared" si="3"/>
        <v>-0.017539560132624032</v>
      </c>
      <c r="N58" s="15">
        <v>475181.72864845436</v>
      </c>
    </row>
    <row r="59" spans="1:14" ht="12.75">
      <c r="A59" s="12">
        <v>3</v>
      </c>
      <c r="B59" s="12" t="s">
        <v>760</v>
      </c>
      <c r="C59" s="13" t="s">
        <v>124</v>
      </c>
      <c r="D59" s="14" t="s">
        <v>125</v>
      </c>
      <c r="E59" s="15">
        <v>4512617.491666667</v>
      </c>
      <c r="F59" s="15">
        <v>6565563</v>
      </c>
      <c r="G59" s="15">
        <v>5868920</v>
      </c>
      <c r="H59" s="16">
        <v>5868920</v>
      </c>
      <c r="I59" s="16">
        <f t="shared" si="1"/>
        <v>5737098.438386107</v>
      </c>
      <c r="K59" s="17">
        <f t="shared" si="2"/>
        <v>-828464.5616138931</v>
      </c>
      <c r="L59" s="18">
        <f t="shared" si="3"/>
        <v>-0.12618332374754349</v>
      </c>
      <c r="N59" s="15">
        <v>4780915.365321756</v>
      </c>
    </row>
    <row r="60" spans="1:14" ht="12.75">
      <c r="A60" s="12">
        <v>3</v>
      </c>
      <c r="B60" s="12" t="s">
        <v>760</v>
      </c>
      <c r="C60" s="13" t="s">
        <v>126</v>
      </c>
      <c r="D60" s="14" t="s">
        <v>127</v>
      </c>
      <c r="E60" s="15">
        <v>298167.5</v>
      </c>
      <c r="F60" s="15">
        <v>335431</v>
      </c>
      <c r="G60" s="15">
        <v>348118</v>
      </c>
      <c r="H60" s="16">
        <v>348118</v>
      </c>
      <c r="I60" s="16">
        <f t="shared" si="1"/>
        <v>340298.93646089826</v>
      </c>
      <c r="K60" s="17">
        <f t="shared" si="2"/>
        <v>4867.936460898258</v>
      </c>
      <c r="L60" s="18">
        <f t="shared" si="3"/>
        <v>0.014512482331383358</v>
      </c>
      <c r="N60" s="15">
        <v>283582.4470507485</v>
      </c>
    </row>
    <row r="61" spans="1:14" ht="12.75">
      <c r="A61" s="12">
        <v>3</v>
      </c>
      <c r="B61" s="12" t="s">
        <v>760</v>
      </c>
      <c r="C61" s="13" t="s">
        <v>128</v>
      </c>
      <c r="D61" s="14" t="s">
        <v>129</v>
      </c>
      <c r="E61" s="15">
        <v>388804.1666666666</v>
      </c>
      <c r="F61" s="15">
        <v>605416</v>
      </c>
      <c r="G61" s="15">
        <v>667289</v>
      </c>
      <c r="H61" s="16">
        <v>667289</v>
      </c>
      <c r="I61" s="16">
        <f t="shared" si="1"/>
        <v>652301.0502532369</v>
      </c>
      <c r="K61" s="17">
        <f t="shared" si="2"/>
        <v>46885.0502532369</v>
      </c>
      <c r="L61" s="18">
        <f t="shared" si="3"/>
        <v>0.07744270097459749</v>
      </c>
      <c r="N61" s="15">
        <v>543584.2085443641</v>
      </c>
    </row>
    <row r="62" spans="1:14" ht="12.75">
      <c r="A62" s="12">
        <v>3</v>
      </c>
      <c r="B62" s="12" t="s">
        <v>760</v>
      </c>
      <c r="C62" s="13" t="s">
        <v>130</v>
      </c>
      <c r="D62" s="14" t="s">
        <v>131</v>
      </c>
      <c r="E62" s="15">
        <v>193987.5</v>
      </c>
      <c r="F62" s="15">
        <v>164510</v>
      </c>
      <c r="G62" s="15">
        <v>119012</v>
      </c>
      <c r="H62" s="16">
        <v>119012</v>
      </c>
      <c r="I62" s="16">
        <f t="shared" si="1"/>
        <v>116338.87654784994</v>
      </c>
      <c r="K62" s="17">
        <f t="shared" si="2"/>
        <v>-48171.12345215006</v>
      </c>
      <c r="L62" s="18">
        <f t="shared" si="3"/>
        <v>-0.2928157768655405</v>
      </c>
      <c r="N62" s="15">
        <v>96949.06378987494</v>
      </c>
    </row>
    <row r="63" spans="1:14" ht="12.75">
      <c r="A63" s="12">
        <v>3</v>
      </c>
      <c r="B63" s="12" t="s">
        <v>760</v>
      </c>
      <c r="C63" s="13" t="s">
        <v>132</v>
      </c>
      <c r="D63" s="14" t="s">
        <v>133</v>
      </c>
      <c r="E63" s="15">
        <v>2394800</v>
      </c>
      <c r="F63" s="15">
        <v>727444</v>
      </c>
      <c r="G63" s="15">
        <v>1309408</v>
      </c>
      <c r="H63" s="16">
        <v>1309408</v>
      </c>
      <c r="I63" s="16">
        <f t="shared" si="1"/>
        <v>1279997.4428021298</v>
      </c>
      <c r="K63" s="17">
        <f t="shared" si="2"/>
        <v>552553.4428021298</v>
      </c>
      <c r="L63" s="18">
        <f t="shared" si="3"/>
        <v>0.7595821022678444</v>
      </c>
      <c r="N63" s="15">
        <v>1066664.5356684416</v>
      </c>
    </row>
    <row r="64" spans="1:14" ht="12.75">
      <c r="A64" s="12">
        <v>3</v>
      </c>
      <c r="B64" s="12" t="s">
        <v>760</v>
      </c>
      <c r="C64" s="13" t="s">
        <v>134</v>
      </c>
      <c r="D64" s="14" t="s">
        <v>135</v>
      </c>
      <c r="E64" s="15">
        <v>3926166.666666667</v>
      </c>
      <c r="F64" s="15">
        <v>4904701</v>
      </c>
      <c r="G64" s="15">
        <v>4906878</v>
      </c>
      <c r="H64" s="16">
        <v>4907926</v>
      </c>
      <c r="I64" s="16">
        <f t="shared" si="1"/>
        <v>4797689.28360151</v>
      </c>
      <c r="K64" s="17">
        <f t="shared" si="2"/>
        <v>-107011.71639848966</v>
      </c>
      <c r="L64" s="18">
        <f t="shared" si="3"/>
        <v>-0.021818193687747622</v>
      </c>
      <c r="N64" s="15">
        <v>3998074.4030012586</v>
      </c>
    </row>
    <row r="65" spans="1:14" ht="12.75">
      <c r="A65" s="12">
        <v>3</v>
      </c>
      <c r="B65" s="12" t="s">
        <v>760</v>
      </c>
      <c r="C65" s="19" t="s">
        <v>136</v>
      </c>
      <c r="D65" s="20" t="s">
        <v>137</v>
      </c>
      <c r="E65" s="15">
        <v>0</v>
      </c>
      <c r="F65" s="15"/>
      <c r="G65" s="15">
        <v>39003</v>
      </c>
      <c r="H65" s="16">
        <v>39003</v>
      </c>
      <c r="I65" s="16">
        <f t="shared" si="1"/>
        <v>38126.95528178495</v>
      </c>
      <c r="K65" s="17">
        <f t="shared" si="2"/>
        <v>38126.95528178495</v>
      </c>
      <c r="L65" s="18">
        <v>0</v>
      </c>
      <c r="N65" s="15">
        <v>31772.462734820794</v>
      </c>
    </row>
    <row r="66" spans="1:14" ht="12.75">
      <c r="A66" s="12">
        <v>3</v>
      </c>
      <c r="B66" s="12" t="s">
        <v>760</v>
      </c>
      <c r="C66" s="19" t="s">
        <v>138</v>
      </c>
      <c r="D66" s="20" t="s">
        <v>139</v>
      </c>
      <c r="E66" s="15">
        <v>0</v>
      </c>
      <c r="F66" s="15"/>
      <c r="G66" s="15">
        <v>71498</v>
      </c>
      <c r="H66" s="16">
        <v>71498</v>
      </c>
      <c r="I66" s="16">
        <f t="shared" si="1"/>
        <v>69892.08647378562</v>
      </c>
      <c r="K66" s="17">
        <f t="shared" si="2"/>
        <v>69892.08647378562</v>
      </c>
      <c r="L66" s="18">
        <v>0</v>
      </c>
      <c r="N66" s="15">
        <v>58243.40539482135</v>
      </c>
    </row>
    <row r="67" spans="1:14" ht="12.75">
      <c r="A67" s="12">
        <v>3</v>
      </c>
      <c r="B67" s="12" t="s">
        <v>760</v>
      </c>
      <c r="C67" s="19" t="s">
        <v>140</v>
      </c>
      <c r="D67" s="20" t="s">
        <v>141</v>
      </c>
      <c r="E67" s="15">
        <v>0</v>
      </c>
      <c r="F67" s="15"/>
      <c r="G67" s="15">
        <v>35139</v>
      </c>
      <c r="H67" s="16">
        <v>35139</v>
      </c>
      <c r="I67" s="16">
        <f aca="true" t="shared" si="4" ref="I67:I130">N67/10*12</f>
        <v>34349.744420855866</v>
      </c>
      <c r="K67" s="17">
        <f t="shared" si="2"/>
        <v>34349.744420855866</v>
      </c>
      <c r="L67" s="18">
        <v>0</v>
      </c>
      <c r="N67" s="15">
        <v>28624.78701737989</v>
      </c>
    </row>
    <row r="68" spans="1:14" ht="12.75">
      <c r="A68" s="12">
        <v>3</v>
      </c>
      <c r="B68" s="12" t="s">
        <v>760</v>
      </c>
      <c r="C68" s="19" t="s">
        <v>142</v>
      </c>
      <c r="D68" s="20" t="s">
        <v>143</v>
      </c>
      <c r="E68" s="15">
        <v>0</v>
      </c>
      <c r="F68" s="15"/>
      <c r="G68" s="15">
        <v>10557</v>
      </c>
      <c r="H68" s="16">
        <v>10557</v>
      </c>
      <c r="I68" s="16">
        <f t="shared" si="4"/>
        <v>10319.87967360982</v>
      </c>
      <c r="K68" s="17">
        <f aca="true" t="shared" si="5" ref="K68:K131">I68-F68</f>
        <v>10319.87967360982</v>
      </c>
      <c r="L68" s="18">
        <v>0</v>
      </c>
      <c r="N68" s="15">
        <v>8599.899728008182</v>
      </c>
    </row>
    <row r="69" spans="1:14" ht="12.75">
      <c r="A69" s="12">
        <v>4</v>
      </c>
      <c r="B69" s="12" t="s">
        <v>761</v>
      </c>
      <c r="C69" s="13" t="s">
        <v>144</v>
      </c>
      <c r="D69" s="14" t="s">
        <v>145</v>
      </c>
      <c r="E69" s="15">
        <v>7327630</v>
      </c>
      <c r="F69" s="15">
        <v>8951368</v>
      </c>
      <c r="G69" s="15">
        <v>11564158</v>
      </c>
      <c r="H69" s="16">
        <v>11564158</v>
      </c>
      <c r="I69" s="16">
        <f t="shared" si="4"/>
        <v>11304415.940760855</v>
      </c>
      <c r="K69" s="17">
        <f t="shared" si="5"/>
        <v>2353047.9407608546</v>
      </c>
      <c r="L69" s="18">
        <f aca="true" t="shared" si="6" ref="L69:L132">I69/F69-1</f>
        <v>0.2628702049520091</v>
      </c>
      <c r="N69" s="15">
        <v>9420346.617300713</v>
      </c>
    </row>
    <row r="70" spans="1:14" ht="12.75">
      <c r="A70" s="12">
        <v>4</v>
      </c>
      <c r="B70" s="12" t="s">
        <v>761</v>
      </c>
      <c r="C70" s="13" t="s">
        <v>146</v>
      </c>
      <c r="D70" s="14" t="s">
        <v>147</v>
      </c>
      <c r="E70" s="15">
        <v>4280656.666666667</v>
      </c>
      <c r="F70" s="15">
        <v>5989006</v>
      </c>
      <c r="G70" s="15">
        <v>3939806</v>
      </c>
      <c r="H70" s="16">
        <v>3939806</v>
      </c>
      <c r="I70" s="16">
        <f t="shared" si="4"/>
        <v>3851314.18559875</v>
      </c>
      <c r="K70" s="17">
        <f t="shared" si="5"/>
        <v>-2137691.81440125</v>
      </c>
      <c r="L70" s="18">
        <f t="shared" si="6"/>
        <v>-0.35693599478799154</v>
      </c>
      <c r="N70" s="15">
        <v>3209428.487998958</v>
      </c>
    </row>
    <row r="71" spans="1:14" ht="12.75">
      <c r="A71" s="12">
        <v>4</v>
      </c>
      <c r="B71" s="12" t="s">
        <v>761</v>
      </c>
      <c r="C71" s="13" t="s">
        <v>148</v>
      </c>
      <c r="D71" s="14" t="s">
        <v>149</v>
      </c>
      <c r="E71" s="15">
        <v>292775.8333333333</v>
      </c>
      <c r="F71" s="25">
        <v>290376</v>
      </c>
      <c r="G71" s="15">
        <v>230484</v>
      </c>
      <c r="H71" s="16">
        <v>230484</v>
      </c>
      <c r="I71" s="16">
        <f t="shared" si="4"/>
        <v>225307.10871386618</v>
      </c>
      <c r="K71" s="17">
        <f t="shared" si="5"/>
        <v>-65068.89128613382</v>
      </c>
      <c r="L71" s="18">
        <f t="shared" si="6"/>
        <v>-0.22408494946598145</v>
      </c>
      <c r="N71" s="15">
        <v>187755.92392822183</v>
      </c>
    </row>
    <row r="72" spans="1:14" ht="12.75">
      <c r="A72" s="12">
        <v>4</v>
      </c>
      <c r="B72" s="12" t="s">
        <v>761</v>
      </c>
      <c r="C72" s="13" t="s">
        <v>150</v>
      </c>
      <c r="D72" s="14" t="s">
        <v>151</v>
      </c>
      <c r="E72" s="15">
        <v>93753.33333333334</v>
      </c>
      <c r="F72" s="15">
        <v>142878</v>
      </c>
      <c r="G72" s="15">
        <v>185840</v>
      </c>
      <c r="H72" s="16">
        <v>185840</v>
      </c>
      <c r="I72" s="16">
        <f t="shared" si="4"/>
        <v>181665.8556923035</v>
      </c>
      <c r="K72" s="17">
        <f t="shared" si="5"/>
        <v>38787.85569230351</v>
      </c>
      <c r="L72" s="18">
        <f t="shared" si="6"/>
        <v>0.27147535444437576</v>
      </c>
      <c r="N72" s="15">
        <v>151388.2130769196</v>
      </c>
    </row>
    <row r="73" spans="1:14" ht="12.75">
      <c r="A73" s="12">
        <v>4</v>
      </c>
      <c r="B73" s="12" t="s">
        <v>761</v>
      </c>
      <c r="C73" s="13" t="s">
        <v>152</v>
      </c>
      <c r="D73" s="14" t="s">
        <v>153</v>
      </c>
      <c r="E73" s="15">
        <v>2905297.9166333303</v>
      </c>
      <c r="F73" s="15">
        <v>3570373.480000004</v>
      </c>
      <c r="G73" s="15">
        <v>2687852</v>
      </c>
      <c r="H73" s="16">
        <v>2687852</v>
      </c>
      <c r="I73" s="16">
        <f t="shared" si="4"/>
        <v>2627480.270954958</v>
      </c>
      <c r="K73" s="17">
        <f t="shared" si="5"/>
        <v>-942893.209045046</v>
      </c>
      <c r="L73" s="18">
        <f t="shared" si="6"/>
        <v>-0.2640881169230074</v>
      </c>
      <c r="N73" s="15">
        <v>2189566.892462465</v>
      </c>
    </row>
    <row r="74" spans="1:14" ht="12.75">
      <c r="A74" s="12">
        <v>4</v>
      </c>
      <c r="B74" s="12" t="s">
        <v>761</v>
      </c>
      <c r="C74" s="13" t="s">
        <v>154</v>
      </c>
      <c r="D74" s="14" t="s">
        <v>155</v>
      </c>
      <c r="E74" s="15">
        <v>146600</v>
      </c>
      <c r="F74" s="15">
        <v>159600</v>
      </c>
      <c r="G74" s="15">
        <v>167160</v>
      </c>
      <c r="H74" s="16">
        <v>167160</v>
      </c>
      <c r="I74" s="16">
        <f t="shared" si="4"/>
        <v>163405.4263749756</v>
      </c>
      <c r="K74" s="17">
        <f t="shared" si="5"/>
        <v>3805.426374975592</v>
      </c>
      <c r="L74" s="18">
        <f t="shared" si="6"/>
        <v>0.023843523652729237</v>
      </c>
      <c r="N74" s="15">
        <v>136171.18864581297</v>
      </c>
    </row>
    <row r="75" spans="1:14" ht="12.75">
      <c r="A75" s="12">
        <v>4</v>
      </c>
      <c r="B75" s="12" t="s">
        <v>761</v>
      </c>
      <c r="C75" s="13" t="s">
        <v>156</v>
      </c>
      <c r="D75" s="14" t="s">
        <v>157</v>
      </c>
      <c r="E75" s="15">
        <v>4128158.333333333</v>
      </c>
      <c r="F75" s="15">
        <v>4936928</v>
      </c>
      <c r="G75" s="15">
        <v>5038676</v>
      </c>
      <c r="H75" s="16">
        <v>5034556</v>
      </c>
      <c r="I75" s="16">
        <f t="shared" si="4"/>
        <v>4921475.052576523</v>
      </c>
      <c r="K75" s="17">
        <f t="shared" si="5"/>
        <v>-15452.947423476726</v>
      </c>
      <c r="L75" s="18">
        <f t="shared" si="6"/>
        <v>-0.0031300734836474664</v>
      </c>
      <c r="N75" s="15">
        <v>4101229.2104804358</v>
      </c>
    </row>
    <row r="76" spans="1:14" ht="12.75">
      <c r="A76" s="12">
        <v>4</v>
      </c>
      <c r="B76" s="12" t="s">
        <v>761</v>
      </c>
      <c r="C76" s="13" t="s">
        <v>158</v>
      </c>
      <c r="D76" s="14" t="s">
        <v>159</v>
      </c>
      <c r="E76" s="15">
        <v>165587.5</v>
      </c>
      <c r="F76" s="15">
        <v>96066</v>
      </c>
      <c r="G76" s="15">
        <v>50610</v>
      </c>
      <c r="H76" s="16">
        <v>50610</v>
      </c>
      <c r="I76" s="16">
        <f t="shared" si="4"/>
        <v>49473.25095021245</v>
      </c>
      <c r="K76" s="17">
        <f t="shared" si="5"/>
        <v>-46592.74904978755</v>
      </c>
      <c r="L76" s="18">
        <f t="shared" si="6"/>
        <v>-0.4850076931462489</v>
      </c>
      <c r="N76" s="15">
        <v>41227.70912517705</v>
      </c>
    </row>
    <row r="77" spans="1:14" ht="12.75">
      <c r="A77" s="12">
        <v>4</v>
      </c>
      <c r="B77" s="12" t="s">
        <v>761</v>
      </c>
      <c r="C77" s="13" t="s">
        <v>160</v>
      </c>
      <c r="D77" s="14" t="s">
        <v>161</v>
      </c>
      <c r="E77" s="15">
        <v>1605289.1666666665</v>
      </c>
      <c r="F77" s="15">
        <v>1896651.9999999998</v>
      </c>
      <c r="G77" s="15">
        <v>1938492</v>
      </c>
      <c r="H77" s="16">
        <v>1918092</v>
      </c>
      <c r="I77" s="16">
        <f t="shared" si="4"/>
        <v>1875009.8174589</v>
      </c>
      <c r="K77" s="17">
        <f t="shared" si="5"/>
        <v>-21642.182541099843</v>
      </c>
      <c r="L77" s="18">
        <f t="shared" si="6"/>
        <v>-0.011410729296201905</v>
      </c>
      <c r="N77" s="15">
        <v>1562508.1812157498</v>
      </c>
    </row>
    <row r="78" spans="1:14" ht="12.75">
      <c r="A78" s="12">
        <v>4</v>
      </c>
      <c r="B78" s="12" t="s">
        <v>761</v>
      </c>
      <c r="C78" s="13" t="s">
        <v>162</v>
      </c>
      <c r="D78" s="14" t="s">
        <v>163</v>
      </c>
      <c r="E78" s="15">
        <v>1364282.5</v>
      </c>
      <c r="F78" s="15">
        <v>1594664</v>
      </c>
      <c r="G78" s="15">
        <v>1412367</v>
      </c>
      <c r="H78" s="16">
        <v>1399095</v>
      </c>
      <c r="I78" s="16">
        <f t="shared" si="4"/>
        <v>1367669.9869232858</v>
      </c>
      <c r="K78" s="17">
        <f t="shared" si="5"/>
        <v>-226994.01307671424</v>
      </c>
      <c r="L78" s="18">
        <f t="shared" si="6"/>
        <v>-0.1423459820229931</v>
      </c>
      <c r="N78" s="15">
        <v>1139724.989102738</v>
      </c>
    </row>
    <row r="79" spans="1:14" ht="12.75">
      <c r="A79" s="12">
        <v>4</v>
      </c>
      <c r="B79" s="12" t="s">
        <v>761</v>
      </c>
      <c r="C79" s="13" t="s">
        <v>164</v>
      </c>
      <c r="D79" s="14" t="s">
        <v>165</v>
      </c>
      <c r="E79" s="15">
        <v>327000</v>
      </c>
      <c r="F79" s="15">
        <v>310811</v>
      </c>
      <c r="G79" s="15">
        <v>273240</v>
      </c>
      <c r="H79" s="16">
        <v>273240</v>
      </c>
      <c r="I79" s="16">
        <f t="shared" si="4"/>
        <v>267102.76802284236</v>
      </c>
      <c r="K79" s="17">
        <f t="shared" si="5"/>
        <v>-43708.231977157644</v>
      </c>
      <c r="L79" s="18">
        <f t="shared" si="6"/>
        <v>-0.14062639989304637</v>
      </c>
      <c r="N79" s="15">
        <v>222585.6400190353</v>
      </c>
    </row>
    <row r="80" spans="1:14" ht="12.75">
      <c r="A80" s="12">
        <v>4</v>
      </c>
      <c r="B80" s="12" t="s">
        <v>761</v>
      </c>
      <c r="C80" s="19" t="s">
        <v>166</v>
      </c>
      <c r="D80" s="20" t="s">
        <v>167</v>
      </c>
      <c r="E80" s="15">
        <v>0</v>
      </c>
      <c r="F80" s="15"/>
      <c r="G80" s="15">
        <v>83117</v>
      </c>
      <c r="H80" s="16">
        <v>83117</v>
      </c>
      <c r="I80" s="16">
        <f t="shared" si="4"/>
        <v>81250.11261072531</v>
      </c>
      <c r="K80" s="17">
        <f t="shared" si="5"/>
        <v>81250.11261072531</v>
      </c>
      <c r="L80" s="18">
        <v>0</v>
      </c>
      <c r="N80" s="15">
        <v>67708.42717560443</v>
      </c>
    </row>
    <row r="81" spans="1:14" ht="12.75">
      <c r="A81" s="12">
        <v>4</v>
      </c>
      <c r="B81" s="12" t="s">
        <v>761</v>
      </c>
      <c r="C81" s="19" t="s">
        <v>168</v>
      </c>
      <c r="D81" s="20" t="s">
        <v>169</v>
      </c>
      <c r="E81" s="15">
        <v>0</v>
      </c>
      <c r="F81" s="15"/>
      <c r="G81" s="15">
        <v>51000</v>
      </c>
      <c r="H81" s="16">
        <v>51000</v>
      </c>
      <c r="I81" s="16">
        <f t="shared" si="4"/>
        <v>49854.491176859025</v>
      </c>
      <c r="K81" s="17">
        <f t="shared" si="5"/>
        <v>49854.491176859025</v>
      </c>
      <c r="L81" s="18">
        <v>0</v>
      </c>
      <c r="N81" s="15">
        <v>41545.40931404918</v>
      </c>
    </row>
    <row r="82" spans="1:14" ht="12.75">
      <c r="A82" s="12">
        <v>4</v>
      </c>
      <c r="B82" s="12" t="s">
        <v>761</v>
      </c>
      <c r="C82" s="13" t="s">
        <v>170</v>
      </c>
      <c r="D82" s="14" t="s">
        <v>171</v>
      </c>
      <c r="E82" s="15">
        <v>1228.9166666666667</v>
      </c>
      <c r="F82" s="15">
        <v>1228.16</v>
      </c>
      <c r="G82" s="15">
        <v>2000</v>
      </c>
      <c r="H82" s="16">
        <v>2000</v>
      </c>
      <c r="I82" s="16">
        <f t="shared" si="4"/>
        <v>1955.0780853670205</v>
      </c>
      <c r="K82" s="17">
        <f t="shared" si="5"/>
        <v>726.9180853670205</v>
      </c>
      <c r="L82" s="18">
        <f t="shared" si="6"/>
        <v>0.5918757208889887</v>
      </c>
      <c r="N82" s="15">
        <v>1629.2317378058506</v>
      </c>
    </row>
    <row r="83" spans="1:14" ht="12.75">
      <c r="A83" s="12">
        <v>4</v>
      </c>
      <c r="B83" s="12" t="s">
        <v>761</v>
      </c>
      <c r="C83" s="13" t="s">
        <v>172</v>
      </c>
      <c r="D83" s="14" t="s">
        <v>173</v>
      </c>
      <c r="E83" s="15">
        <v>4084.608333333333</v>
      </c>
      <c r="F83" s="15">
        <v>5575.200000000001</v>
      </c>
      <c r="G83" s="15">
        <v>6000</v>
      </c>
      <c r="H83" s="16">
        <v>6000</v>
      </c>
      <c r="I83" s="16">
        <f t="shared" si="4"/>
        <v>5865.234256101061</v>
      </c>
      <c r="K83" s="17">
        <f t="shared" si="5"/>
        <v>290.03425610106024</v>
      </c>
      <c r="L83" s="18">
        <f t="shared" si="6"/>
        <v>0.052022215544027084</v>
      </c>
      <c r="N83" s="15">
        <v>4887.695213417551</v>
      </c>
    </row>
    <row r="84" spans="1:14" ht="12.75">
      <c r="A84" s="12">
        <v>5</v>
      </c>
      <c r="B84" s="12" t="s">
        <v>762</v>
      </c>
      <c r="C84" s="13" t="s">
        <v>174</v>
      </c>
      <c r="D84" s="14" t="s">
        <v>175</v>
      </c>
      <c r="E84" s="15">
        <v>5042220</v>
      </c>
      <c r="F84" s="15">
        <v>6158945</v>
      </c>
      <c r="G84" s="15">
        <v>6516946</v>
      </c>
      <c r="H84" s="16">
        <v>6430311</v>
      </c>
      <c r="I84" s="16">
        <f t="shared" si="4"/>
        <v>6285880.059097245</v>
      </c>
      <c r="K84" s="17">
        <f t="shared" si="5"/>
        <v>126935.05909724534</v>
      </c>
      <c r="L84" s="18">
        <f t="shared" si="6"/>
        <v>0.02060987053744512</v>
      </c>
      <c r="N84" s="15">
        <v>5238233.382581038</v>
      </c>
    </row>
    <row r="85" spans="1:14" ht="12.75">
      <c r="A85" s="12">
        <v>5</v>
      </c>
      <c r="B85" s="12" t="s">
        <v>762</v>
      </c>
      <c r="C85" s="13" t="s">
        <v>176</v>
      </c>
      <c r="D85" s="14" t="s">
        <v>177</v>
      </c>
      <c r="E85" s="15">
        <v>545344.1666666666</v>
      </c>
      <c r="F85" s="15">
        <v>568903</v>
      </c>
      <c r="G85" s="15">
        <v>690506</v>
      </c>
      <c r="H85" s="16">
        <v>673548</v>
      </c>
      <c r="I85" s="16">
        <f t="shared" si="4"/>
        <v>658419.467121393</v>
      </c>
      <c r="K85" s="17">
        <f t="shared" si="5"/>
        <v>89516.46712139295</v>
      </c>
      <c r="L85" s="18">
        <f t="shared" si="6"/>
        <v>0.1573492618625547</v>
      </c>
      <c r="N85" s="15">
        <v>548682.8892678275</v>
      </c>
    </row>
    <row r="86" spans="1:14" s="24" customFormat="1" ht="12.75">
      <c r="A86" s="21">
        <v>5</v>
      </c>
      <c r="B86" s="12" t="s">
        <v>762</v>
      </c>
      <c r="C86" s="26" t="s">
        <v>178</v>
      </c>
      <c r="D86" s="27" t="s">
        <v>179</v>
      </c>
      <c r="E86" s="15"/>
      <c r="F86" s="15"/>
      <c r="G86" s="15">
        <v>0</v>
      </c>
      <c r="H86" s="16">
        <v>0</v>
      </c>
      <c r="I86" s="16">
        <f t="shared" si="4"/>
        <v>0</v>
      </c>
      <c r="K86" s="17">
        <f t="shared" si="5"/>
        <v>0</v>
      </c>
      <c r="L86" s="18">
        <v>0</v>
      </c>
      <c r="N86" s="15">
        <v>0</v>
      </c>
    </row>
    <row r="87" spans="1:14" ht="12.75">
      <c r="A87" s="12">
        <v>6</v>
      </c>
      <c r="B87" s="12" t="s">
        <v>763</v>
      </c>
      <c r="C87" s="13" t="s">
        <v>180</v>
      </c>
      <c r="D87" s="14" t="s">
        <v>181</v>
      </c>
      <c r="E87" s="15">
        <v>8879760.833333334</v>
      </c>
      <c r="F87" s="15">
        <v>9585718</v>
      </c>
      <c r="G87" s="15">
        <v>11213554</v>
      </c>
      <c r="H87" s="16">
        <v>11303130</v>
      </c>
      <c r="I87" s="16">
        <f t="shared" si="4"/>
        <v>11049250.879527267</v>
      </c>
      <c r="K87" s="17">
        <f t="shared" si="5"/>
        <v>1463532.879527267</v>
      </c>
      <c r="L87" s="18">
        <f t="shared" si="6"/>
        <v>0.15267848266841022</v>
      </c>
      <c r="N87" s="15">
        <v>9207709.066272723</v>
      </c>
    </row>
    <row r="88" spans="1:14" ht="12.75">
      <c r="A88" s="12">
        <v>6</v>
      </c>
      <c r="B88" s="12" t="s">
        <v>763</v>
      </c>
      <c r="C88" s="13" t="s">
        <v>182</v>
      </c>
      <c r="D88" s="14" t="s">
        <v>183</v>
      </c>
      <c r="E88" s="15">
        <v>1875175.8333333335</v>
      </c>
      <c r="F88" s="25">
        <v>2349000</v>
      </c>
      <c r="G88" s="15">
        <v>2313167</v>
      </c>
      <c r="H88" s="16">
        <v>2377154</v>
      </c>
      <c r="I88" s="16">
        <f t="shared" si="4"/>
        <v>2323760.845471277</v>
      </c>
      <c r="K88" s="17">
        <f t="shared" si="5"/>
        <v>-25239.1545287231</v>
      </c>
      <c r="L88" s="18">
        <f t="shared" si="6"/>
        <v>-0.010744637943262303</v>
      </c>
      <c r="N88" s="15">
        <v>1936467.3712260644</v>
      </c>
    </row>
    <row r="89" spans="1:14" ht="12.75">
      <c r="A89" s="12">
        <v>6</v>
      </c>
      <c r="B89" s="12" t="s">
        <v>763</v>
      </c>
      <c r="C89" s="13" t="s">
        <v>184</v>
      </c>
      <c r="D89" s="14" t="s">
        <v>185</v>
      </c>
      <c r="E89" s="15">
        <v>1358792.5</v>
      </c>
      <c r="F89" s="15">
        <v>2036078</v>
      </c>
      <c r="G89" s="15">
        <v>2297368</v>
      </c>
      <c r="H89" s="16">
        <v>2372520</v>
      </c>
      <c r="I89" s="16">
        <f t="shared" si="4"/>
        <v>2319230.929547482</v>
      </c>
      <c r="K89" s="17">
        <f t="shared" si="5"/>
        <v>283152.92954748217</v>
      </c>
      <c r="L89" s="18">
        <f t="shared" si="6"/>
        <v>0.13906782036222687</v>
      </c>
      <c r="N89" s="15">
        <v>1932692.4412895683</v>
      </c>
    </row>
    <row r="90" spans="1:14" ht="12.75">
      <c r="A90" s="12">
        <v>6</v>
      </c>
      <c r="B90" s="12" t="s">
        <v>763</v>
      </c>
      <c r="C90" s="13" t="s">
        <v>186</v>
      </c>
      <c r="D90" s="14" t="s">
        <v>187</v>
      </c>
      <c r="E90" s="15">
        <v>818265</v>
      </c>
      <c r="F90" s="15">
        <v>1289069</v>
      </c>
      <c r="G90" s="15">
        <v>1542513</v>
      </c>
      <c r="H90" s="16">
        <v>1576964</v>
      </c>
      <c r="I90" s="16">
        <f t="shared" si="4"/>
        <v>1541543.878906359</v>
      </c>
      <c r="K90" s="17">
        <f t="shared" si="5"/>
        <v>252474.87890635896</v>
      </c>
      <c r="L90" s="18">
        <f t="shared" si="6"/>
        <v>0.195858312399382</v>
      </c>
      <c r="N90" s="15">
        <v>1284619.8990886325</v>
      </c>
    </row>
    <row r="91" spans="1:14" ht="12.75">
      <c r="A91" s="12">
        <v>6</v>
      </c>
      <c r="B91" s="12" t="s">
        <v>763</v>
      </c>
      <c r="C91" s="13" t="s">
        <v>188</v>
      </c>
      <c r="D91" s="14" t="s">
        <v>189</v>
      </c>
      <c r="E91" s="15">
        <v>831124.1666666667</v>
      </c>
      <c r="F91" s="15">
        <v>822309</v>
      </c>
      <c r="G91" s="15">
        <v>0</v>
      </c>
      <c r="H91" s="16">
        <v>0</v>
      </c>
      <c r="I91" s="16">
        <f t="shared" si="4"/>
        <v>0</v>
      </c>
      <c r="K91" s="17">
        <f t="shared" si="5"/>
        <v>-822309</v>
      </c>
      <c r="L91" s="18">
        <f t="shared" si="6"/>
        <v>-1</v>
      </c>
      <c r="N91" s="15">
        <v>0</v>
      </c>
    </row>
    <row r="92" spans="1:14" ht="12.75">
      <c r="A92" s="12">
        <v>6</v>
      </c>
      <c r="B92" s="12" t="s">
        <v>763</v>
      </c>
      <c r="C92" s="13" t="s">
        <v>190</v>
      </c>
      <c r="D92" s="14" t="s">
        <v>191</v>
      </c>
      <c r="E92" s="15">
        <v>719532.5</v>
      </c>
      <c r="F92" s="25">
        <v>1153428</v>
      </c>
      <c r="G92" s="15">
        <v>1330995</v>
      </c>
      <c r="H92" s="16">
        <v>1330995</v>
      </c>
      <c r="I92" s="16">
        <f t="shared" si="4"/>
        <v>1301099.578116539</v>
      </c>
      <c r="K92" s="17">
        <f t="shared" si="5"/>
        <v>147671.57811653893</v>
      </c>
      <c r="L92" s="18">
        <f t="shared" si="6"/>
        <v>0.12802843187137736</v>
      </c>
      <c r="N92" s="15">
        <v>1084249.648430449</v>
      </c>
    </row>
    <row r="93" spans="1:14" ht="12.75">
      <c r="A93" s="12">
        <v>6</v>
      </c>
      <c r="B93" s="12" t="s">
        <v>763</v>
      </c>
      <c r="C93" s="13" t="s">
        <v>192</v>
      </c>
      <c r="D93" s="14" t="s">
        <v>193</v>
      </c>
      <c r="E93" s="15">
        <v>220583.3333333333</v>
      </c>
      <c r="F93" s="15">
        <v>713917</v>
      </c>
      <c r="G93" s="15">
        <v>1502484</v>
      </c>
      <c r="H93" s="16">
        <v>1359246</v>
      </c>
      <c r="I93" s="16">
        <f t="shared" si="4"/>
        <v>1328716.0336113907</v>
      </c>
      <c r="K93" s="17">
        <f t="shared" si="5"/>
        <v>614799.0336113907</v>
      </c>
      <c r="L93" s="18">
        <f t="shared" si="6"/>
        <v>0.8611631794891994</v>
      </c>
      <c r="N93" s="15">
        <v>1107263.3613428255</v>
      </c>
    </row>
    <row r="94" spans="1:14" ht="12.75">
      <c r="A94" s="12">
        <v>6</v>
      </c>
      <c r="B94" s="12" t="s">
        <v>763</v>
      </c>
      <c r="C94" s="13" t="s">
        <v>194</v>
      </c>
      <c r="D94" s="14" t="s">
        <v>195</v>
      </c>
      <c r="E94" s="15">
        <v>3911979.166666667</v>
      </c>
      <c r="F94" s="15">
        <v>5291958.500000001</v>
      </c>
      <c r="G94" s="15">
        <v>4028709.84</v>
      </c>
      <c r="H94" s="16">
        <v>4028709.84</v>
      </c>
      <c r="I94" s="16">
        <f t="shared" si="4"/>
        <v>3938221.1602432383</v>
      </c>
      <c r="K94" s="17">
        <f t="shared" si="5"/>
        <v>-1353737.3397567626</v>
      </c>
      <c r="L94" s="18">
        <f t="shared" si="6"/>
        <v>-0.2558102713308811</v>
      </c>
      <c r="N94" s="15">
        <v>3281850.966869365</v>
      </c>
    </row>
    <row r="95" spans="1:14" ht="12.75">
      <c r="A95" s="12">
        <v>6</v>
      </c>
      <c r="B95" s="12" t="s">
        <v>763</v>
      </c>
      <c r="C95" s="13" t="s">
        <v>196</v>
      </c>
      <c r="D95" s="14" t="s">
        <v>197</v>
      </c>
      <c r="E95" s="15">
        <v>171995.8333333333</v>
      </c>
      <c r="F95" s="15">
        <v>221930</v>
      </c>
      <c r="G95" s="15">
        <v>239760</v>
      </c>
      <c r="H95" s="16">
        <v>239760</v>
      </c>
      <c r="I95" s="16">
        <f t="shared" si="4"/>
        <v>234374.76087379843</v>
      </c>
      <c r="K95" s="17">
        <f t="shared" si="5"/>
        <v>12444.760873798426</v>
      </c>
      <c r="L95" s="18">
        <f t="shared" si="6"/>
        <v>0.05607516277113689</v>
      </c>
      <c r="N95" s="15">
        <v>195312.30072816537</v>
      </c>
    </row>
    <row r="96" spans="1:14" ht="12.75">
      <c r="A96" s="12">
        <v>6</v>
      </c>
      <c r="B96" s="12" t="s">
        <v>763</v>
      </c>
      <c r="C96" s="13" t="s">
        <v>198</v>
      </c>
      <c r="D96" s="14" t="s">
        <v>199</v>
      </c>
      <c r="E96" s="15">
        <v>578089.1666666666</v>
      </c>
      <c r="F96" s="25">
        <v>815010</v>
      </c>
      <c r="G96" s="15">
        <v>949716</v>
      </c>
      <c r="H96" s="16">
        <v>949716</v>
      </c>
      <c r="I96" s="16">
        <f t="shared" si="4"/>
        <v>928384.4694612126</v>
      </c>
      <c r="K96" s="17">
        <f t="shared" si="5"/>
        <v>113374.46946121263</v>
      </c>
      <c r="L96" s="18">
        <f t="shared" si="6"/>
        <v>0.13910807163251082</v>
      </c>
      <c r="N96" s="15">
        <v>773653.7245510105</v>
      </c>
    </row>
    <row r="97" spans="1:14" ht="12.75">
      <c r="A97" s="12">
        <v>6</v>
      </c>
      <c r="B97" s="12" t="s">
        <v>763</v>
      </c>
      <c r="C97" s="13" t="s">
        <v>200</v>
      </c>
      <c r="D97" s="14" t="s">
        <v>201</v>
      </c>
      <c r="E97" s="15">
        <v>301952.5</v>
      </c>
      <c r="F97" s="15">
        <v>299408</v>
      </c>
      <c r="G97" s="15">
        <v>322352</v>
      </c>
      <c r="H97" s="16">
        <v>322352</v>
      </c>
      <c r="I97" s="16">
        <f t="shared" si="4"/>
        <v>315111.6654871149</v>
      </c>
      <c r="K97" s="17">
        <f t="shared" si="5"/>
        <v>15703.665487114922</v>
      </c>
      <c r="L97" s="18">
        <f t="shared" si="6"/>
        <v>0.052449051084523246</v>
      </c>
      <c r="N97" s="15">
        <v>262593.05457259575</v>
      </c>
    </row>
    <row r="98" spans="1:14" ht="12.75">
      <c r="A98" s="12">
        <v>6</v>
      </c>
      <c r="B98" s="12" t="s">
        <v>763</v>
      </c>
      <c r="C98" s="13" t="s">
        <v>202</v>
      </c>
      <c r="D98" s="14" t="s">
        <v>203</v>
      </c>
      <c r="E98" s="15">
        <v>583120</v>
      </c>
      <c r="F98" s="15">
        <v>917284</v>
      </c>
      <c r="G98" s="15">
        <v>1047368</v>
      </c>
      <c r="H98" s="16">
        <v>1013708</v>
      </c>
      <c r="I98" s="16">
        <f t="shared" si="4"/>
        <v>990939.147880616</v>
      </c>
      <c r="K98" s="17">
        <f t="shared" si="5"/>
        <v>73655.14788061602</v>
      </c>
      <c r="L98" s="18">
        <f t="shared" si="6"/>
        <v>0.08029699403959523</v>
      </c>
      <c r="N98" s="15">
        <v>825782.6232338466</v>
      </c>
    </row>
    <row r="99" spans="1:14" ht="12.75">
      <c r="A99" s="12">
        <v>6</v>
      </c>
      <c r="B99" s="12" t="s">
        <v>763</v>
      </c>
      <c r="C99" s="13" t="s">
        <v>204</v>
      </c>
      <c r="D99" s="14" t="s">
        <v>205</v>
      </c>
      <c r="E99" s="15">
        <v>1875</v>
      </c>
      <c r="F99" s="15">
        <v>1497.83</v>
      </c>
      <c r="G99" s="15">
        <v>1526.11</v>
      </c>
      <c r="H99" s="16">
        <v>1526.11</v>
      </c>
      <c r="I99" s="16">
        <f t="shared" si="4"/>
        <v>1491.8321084297318</v>
      </c>
      <c r="K99" s="17">
        <f t="shared" si="5"/>
        <v>-5.997891570268166</v>
      </c>
      <c r="L99" s="18">
        <f t="shared" si="6"/>
        <v>-0.004004387393942044</v>
      </c>
      <c r="N99" s="15">
        <v>1243.193423691443</v>
      </c>
    </row>
    <row r="100" spans="1:14" ht="12.75">
      <c r="A100" s="12">
        <v>7</v>
      </c>
      <c r="B100" s="12" t="s">
        <v>764</v>
      </c>
      <c r="C100" s="13" t="s">
        <v>206</v>
      </c>
      <c r="D100" s="14" t="s">
        <v>207</v>
      </c>
      <c r="E100" s="15">
        <v>7845934.166666666</v>
      </c>
      <c r="F100" s="15">
        <v>9707462.700000003</v>
      </c>
      <c r="G100" s="15">
        <v>10011164</v>
      </c>
      <c r="H100" s="16">
        <v>10030164</v>
      </c>
      <c r="I100" s="16">
        <f t="shared" si="4"/>
        <v>9804876.914518606</v>
      </c>
      <c r="K100" s="17">
        <f t="shared" si="5"/>
        <v>97414.21451860294</v>
      </c>
      <c r="L100" s="18">
        <f t="shared" si="6"/>
        <v>0.010034982109032864</v>
      </c>
      <c r="N100" s="15">
        <v>8170730.7620988395</v>
      </c>
    </row>
    <row r="101" spans="1:14" ht="12.75">
      <c r="A101" s="12">
        <v>7</v>
      </c>
      <c r="B101" s="12" t="s">
        <v>764</v>
      </c>
      <c r="C101" s="13" t="s">
        <v>208</v>
      </c>
      <c r="D101" s="14" t="s">
        <v>209</v>
      </c>
      <c r="E101" s="15">
        <v>637266.6666666666</v>
      </c>
      <c r="F101" s="15">
        <v>770034</v>
      </c>
      <c r="G101" s="15">
        <v>800676</v>
      </c>
      <c r="H101" s="16">
        <v>800676</v>
      </c>
      <c r="I101" s="16">
        <f t="shared" si="4"/>
        <v>782692.0505396621</v>
      </c>
      <c r="K101" s="17">
        <f t="shared" si="5"/>
        <v>12658.05053966213</v>
      </c>
      <c r="L101" s="18">
        <f t="shared" si="6"/>
        <v>0.016438300827836372</v>
      </c>
      <c r="N101" s="15">
        <v>652243.3754497184</v>
      </c>
    </row>
    <row r="102" spans="1:14" ht="12.75">
      <c r="A102" s="12">
        <v>7</v>
      </c>
      <c r="B102" s="12" t="s">
        <v>764</v>
      </c>
      <c r="C102" s="13" t="s">
        <v>210</v>
      </c>
      <c r="D102" s="14" t="s">
        <v>211</v>
      </c>
      <c r="E102" s="15">
        <v>80480</v>
      </c>
      <c r="F102" s="25">
        <v>129052</v>
      </c>
      <c r="G102" s="15">
        <v>137472</v>
      </c>
      <c r="H102" s="16">
        <v>137472</v>
      </c>
      <c r="I102" s="16">
        <f t="shared" si="4"/>
        <v>134384.2472757875</v>
      </c>
      <c r="K102" s="17">
        <f t="shared" si="5"/>
        <v>5332.247275787493</v>
      </c>
      <c r="L102" s="18">
        <f t="shared" si="6"/>
        <v>0.04131859464237286</v>
      </c>
      <c r="N102" s="15">
        <v>111986.87272982292</v>
      </c>
    </row>
    <row r="103" spans="1:14" ht="12.75">
      <c r="A103" s="12">
        <v>7</v>
      </c>
      <c r="B103" s="12" t="s">
        <v>764</v>
      </c>
      <c r="C103" s="13" t="s">
        <v>212</v>
      </c>
      <c r="D103" s="14" t="s">
        <v>213</v>
      </c>
      <c r="E103" s="15">
        <v>1390037.5</v>
      </c>
      <c r="F103" s="15">
        <v>2057932</v>
      </c>
      <c r="G103" s="15">
        <v>2065341</v>
      </c>
      <c r="H103" s="16">
        <v>2049981</v>
      </c>
      <c r="I103" s="16">
        <f t="shared" si="4"/>
        <v>2003936.4642593847</v>
      </c>
      <c r="K103" s="17">
        <f t="shared" si="5"/>
        <v>-53995.535740615334</v>
      </c>
      <c r="L103" s="18">
        <f t="shared" si="6"/>
        <v>-0.026237764775811523</v>
      </c>
      <c r="N103" s="15">
        <v>1669947.0535494874</v>
      </c>
    </row>
    <row r="104" spans="1:14" ht="12.75">
      <c r="A104" s="12">
        <v>7</v>
      </c>
      <c r="B104" s="12" t="s">
        <v>764</v>
      </c>
      <c r="C104" s="13" t="s">
        <v>214</v>
      </c>
      <c r="D104" s="14" t="s">
        <v>215</v>
      </c>
      <c r="E104" s="15">
        <v>1389325.8333333335</v>
      </c>
      <c r="F104" s="15">
        <v>1901029</v>
      </c>
      <c r="G104" s="15">
        <v>1899056</v>
      </c>
      <c r="H104" s="16">
        <v>1899056</v>
      </c>
      <c r="I104" s="16">
        <f t="shared" si="4"/>
        <v>1856401.3842423763</v>
      </c>
      <c r="K104" s="17">
        <f t="shared" si="5"/>
        <v>-44627.61575762369</v>
      </c>
      <c r="L104" s="18">
        <f t="shared" si="6"/>
        <v>-0.02347550498052564</v>
      </c>
      <c r="N104" s="15">
        <v>1547001.1535353134</v>
      </c>
    </row>
    <row r="105" spans="1:14" ht="12.75">
      <c r="A105" s="12">
        <v>7</v>
      </c>
      <c r="B105" s="12" t="s">
        <v>764</v>
      </c>
      <c r="C105" s="13" t="s">
        <v>216</v>
      </c>
      <c r="D105" s="14" t="s">
        <v>217</v>
      </c>
      <c r="E105" s="15">
        <v>848335</v>
      </c>
      <c r="F105" s="15">
        <v>1145982</v>
      </c>
      <c r="G105" s="15">
        <v>1354349</v>
      </c>
      <c r="H105" s="16">
        <v>1340349</v>
      </c>
      <c r="I105" s="16">
        <f t="shared" si="4"/>
        <v>1310243.4783218</v>
      </c>
      <c r="K105" s="17">
        <f t="shared" si="5"/>
        <v>164261.4783218</v>
      </c>
      <c r="L105" s="18">
        <f t="shared" si="6"/>
        <v>0.14333687468197587</v>
      </c>
      <c r="N105" s="15">
        <v>1091869.5652681668</v>
      </c>
    </row>
    <row r="106" spans="1:14" ht="12.75">
      <c r="A106" s="12">
        <v>7</v>
      </c>
      <c r="B106" s="12" t="s">
        <v>764</v>
      </c>
      <c r="C106" s="13" t="s">
        <v>218</v>
      </c>
      <c r="D106" s="14" t="s">
        <v>219</v>
      </c>
      <c r="E106" s="15">
        <v>17845.833333333332</v>
      </c>
      <c r="F106" s="15">
        <v>14132.889999999996</v>
      </c>
      <c r="G106" s="15">
        <v>13829</v>
      </c>
      <c r="H106" s="16">
        <v>13829</v>
      </c>
      <c r="I106" s="16">
        <f t="shared" si="4"/>
        <v>13518.387421270261</v>
      </c>
      <c r="K106" s="17">
        <f t="shared" si="5"/>
        <v>-614.5025787297345</v>
      </c>
      <c r="L106" s="18">
        <f t="shared" si="6"/>
        <v>-0.043480319929592226</v>
      </c>
      <c r="N106" s="15">
        <v>11265.322851058552</v>
      </c>
    </row>
    <row r="107" spans="1:14" ht="12.75">
      <c r="A107" s="12">
        <v>8</v>
      </c>
      <c r="B107" s="12" t="s">
        <v>765</v>
      </c>
      <c r="C107" s="13" t="s">
        <v>220</v>
      </c>
      <c r="D107" s="14" t="s">
        <v>221</v>
      </c>
      <c r="E107" s="15">
        <v>6479895</v>
      </c>
      <c r="F107" s="15">
        <v>8487434</v>
      </c>
      <c r="G107" s="15">
        <v>8420836</v>
      </c>
      <c r="H107" s="16">
        <v>9174906</v>
      </c>
      <c r="I107" s="16">
        <f t="shared" si="4"/>
        <v>8968828.827951195</v>
      </c>
      <c r="K107" s="17">
        <f t="shared" si="5"/>
        <v>481394.8279511947</v>
      </c>
      <c r="L107" s="18">
        <f t="shared" si="6"/>
        <v>0.056718535655322366</v>
      </c>
      <c r="N107" s="15">
        <v>7474024.023292662</v>
      </c>
    </row>
    <row r="108" spans="1:14" ht="12.75">
      <c r="A108" s="12">
        <v>8</v>
      </c>
      <c r="B108" s="12" t="s">
        <v>765</v>
      </c>
      <c r="C108" s="13" t="s">
        <v>222</v>
      </c>
      <c r="D108" s="14" t="s">
        <v>223</v>
      </c>
      <c r="E108" s="15">
        <v>951528.3333333333</v>
      </c>
      <c r="F108" s="15">
        <v>1214120</v>
      </c>
      <c r="G108" s="15">
        <v>1407848</v>
      </c>
      <c r="H108" s="16">
        <v>1407848</v>
      </c>
      <c r="I108" s="16">
        <f t="shared" si="4"/>
        <v>1376226.3861638946</v>
      </c>
      <c r="K108" s="17">
        <f t="shared" si="5"/>
        <v>162106.38616389455</v>
      </c>
      <c r="L108" s="18">
        <f t="shared" si="6"/>
        <v>0.13351759806600216</v>
      </c>
      <c r="N108" s="15">
        <v>1146855.3218032455</v>
      </c>
    </row>
    <row r="109" spans="1:14" ht="12.75">
      <c r="A109" s="12">
        <v>8</v>
      </c>
      <c r="B109" s="12" t="s">
        <v>765</v>
      </c>
      <c r="C109" s="13" t="s">
        <v>224</v>
      </c>
      <c r="D109" s="14" t="s">
        <v>225</v>
      </c>
      <c r="E109" s="15">
        <v>289307.5</v>
      </c>
      <c r="F109" s="15">
        <v>309825</v>
      </c>
      <c r="G109" s="15">
        <v>456516</v>
      </c>
      <c r="H109" s="16">
        <v>456516</v>
      </c>
      <c r="I109" s="16">
        <f t="shared" si="4"/>
        <v>446262.21360970533</v>
      </c>
      <c r="K109" s="17">
        <f t="shared" si="5"/>
        <v>136437.21360970533</v>
      </c>
      <c r="L109" s="18">
        <f t="shared" si="6"/>
        <v>0.44036863910176827</v>
      </c>
      <c r="N109" s="15">
        <v>371885.17800808774</v>
      </c>
    </row>
    <row r="110" spans="1:14" ht="12.75">
      <c r="A110" s="12">
        <v>8</v>
      </c>
      <c r="B110" s="12" t="s">
        <v>765</v>
      </c>
      <c r="C110" s="13" t="s">
        <v>226</v>
      </c>
      <c r="D110" s="14" t="s">
        <v>227</v>
      </c>
      <c r="E110" s="15">
        <v>709085.8333333333</v>
      </c>
      <c r="F110" s="15">
        <v>777884</v>
      </c>
      <c r="G110" s="15">
        <v>1079332</v>
      </c>
      <c r="H110" s="16">
        <v>1079332</v>
      </c>
      <c r="I110" s="16">
        <f t="shared" si="4"/>
        <v>1055089.1700176785</v>
      </c>
      <c r="K110" s="17">
        <f t="shared" si="5"/>
        <v>277205.1700176785</v>
      </c>
      <c r="L110" s="18">
        <f t="shared" si="6"/>
        <v>0.35635797884733256</v>
      </c>
      <c r="N110" s="15">
        <v>879240.9750147321</v>
      </c>
    </row>
    <row r="111" spans="1:14" ht="12.75">
      <c r="A111" s="12">
        <v>8</v>
      </c>
      <c r="B111" s="12" t="s">
        <v>765</v>
      </c>
      <c r="C111" s="13" t="s">
        <v>228</v>
      </c>
      <c r="D111" s="14" t="s">
        <v>229</v>
      </c>
      <c r="E111" s="15">
        <v>155399.16666666666</v>
      </c>
      <c r="F111" s="15">
        <v>219288</v>
      </c>
      <c r="G111" s="15">
        <v>0</v>
      </c>
      <c r="H111" s="16">
        <v>0</v>
      </c>
      <c r="I111" s="16">
        <f t="shared" si="4"/>
        <v>0</v>
      </c>
      <c r="K111" s="17">
        <f t="shared" si="5"/>
        <v>-219288</v>
      </c>
      <c r="L111" s="18">
        <f t="shared" si="6"/>
        <v>-1</v>
      </c>
      <c r="N111" s="15">
        <v>0</v>
      </c>
    </row>
    <row r="112" spans="1:14" ht="12.75">
      <c r="A112" s="12">
        <v>8</v>
      </c>
      <c r="B112" s="12" t="s">
        <v>765</v>
      </c>
      <c r="C112" s="13" t="s">
        <v>230</v>
      </c>
      <c r="D112" s="14" t="s">
        <v>231</v>
      </c>
      <c r="E112" s="15">
        <v>152365</v>
      </c>
      <c r="F112" s="15">
        <v>258543</v>
      </c>
      <c r="G112" s="15">
        <v>269120</v>
      </c>
      <c r="H112" s="16">
        <v>269120</v>
      </c>
      <c r="I112" s="16">
        <f t="shared" si="4"/>
        <v>263075.3071669862</v>
      </c>
      <c r="K112" s="17">
        <f t="shared" si="5"/>
        <v>4532.307166986226</v>
      </c>
      <c r="L112" s="18">
        <f t="shared" si="6"/>
        <v>0.017530187113889095</v>
      </c>
      <c r="N112" s="15">
        <v>219229.4226391552</v>
      </c>
    </row>
    <row r="113" spans="1:14" ht="12.75">
      <c r="A113" s="12">
        <v>8</v>
      </c>
      <c r="B113" s="12" t="s">
        <v>765</v>
      </c>
      <c r="C113" s="13" t="s">
        <v>232</v>
      </c>
      <c r="D113" s="14" t="s">
        <v>233</v>
      </c>
      <c r="E113" s="15">
        <v>99335.83333333334</v>
      </c>
      <c r="F113" s="15">
        <v>80578.01000000002</v>
      </c>
      <c r="G113" s="15">
        <v>71741</v>
      </c>
      <c r="H113" s="16">
        <v>71741</v>
      </c>
      <c r="I113" s="16">
        <f t="shared" si="4"/>
        <v>70129.6284611577</v>
      </c>
      <c r="K113" s="17">
        <f t="shared" si="5"/>
        <v>-10448.381538842325</v>
      </c>
      <c r="L113" s="18">
        <f t="shared" si="6"/>
        <v>-0.12966790243197024</v>
      </c>
      <c r="N113" s="15">
        <v>58441.357050964754</v>
      </c>
    </row>
    <row r="114" spans="1:14" ht="12.75">
      <c r="A114" s="12">
        <v>8</v>
      </c>
      <c r="B114" s="12" t="s">
        <v>765</v>
      </c>
      <c r="C114" s="13" t="s">
        <v>234</v>
      </c>
      <c r="D114" s="14" t="s">
        <v>235</v>
      </c>
      <c r="E114" s="15">
        <v>18265</v>
      </c>
      <c r="F114" s="15">
        <v>12980</v>
      </c>
      <c r="G114" s="15">
        <v>24244</v>
      </c>
      <c r="H114" s="16">
        <v>24244</v>
      </c>
      <c r="I114" s="16">
        <f t="shared" si="4"/>
        <v>23699.45655081902</v>
      </c>
      <c r="K114" s="17">
        <f t="shared" si="5"/>
        <v>10719.45655081902</v>
      </c>
      <c r="L114" s="18">
        <f t="shared" si="6"/>
        <v>0.8258441102325902</v>
      </c>
      <c r="N114" s="15">
        <v>19749.54712568252</v>
      </c>
    </row>
    <row r="115" spans="1:14" s="24" customFormat="1" ht="12.75">
      <c r="A115" s="21">
        <v>8</v>
      </c>
      <c r="B115" s="12" t="s">
        <v>765</v>
      </c>
      <c r="C115" s="26" t="s">
        <v>236</v>
      </c>
      <c r="D115" s="27" t="s">
        <v>237</v>
      </c>
      <c r="E115" s="15"/>
      <c r="F115" s="15"/>
      <c r="G115" s="15">
        <v>0</v>
      </c>
      <c r="H115" s="16">
        <v>0</v>
      </c>
      <c r="I115" s="16">
        <f t="shared" si="4"/>
        <v>0</v>
      </c>
      <c r="K115" s="17">
        <f t="shared" si="5"/>
        <v>0</v>
      </c>
      <c r="L115" s="18">
        <v>0</v>
      </c>
      <c r="N115" s="15">
        <v>0</v>
      </c>
    </row>
    <row r="116" spans="1:14" ht="12.75">
      <c r="A116" s="12">
        <v>9</v>
      </c>
      <c r="B116" s="12" t="s">
        <v>766</v>
      </c>
      <c r="C116" s="13" t="s">
        <v>238</v>
      </c>
      <c r="D116" s="14" t="s">
        <v>239</v>
      </c>
      <c r="E116" s="15">
        <v>598104.1666666666</v>
      </c>
      <c r="F116" s="15">
        <v>743125</v>
      </c>
      <c r="G116" s="15">
        <v>725309</v>
      </c>
      <c r="H116" s="16">
        <v>725309</v>
      </c>
      <c r="I116" s="16">
        <f t="shared" si="4"/>
        <v>709017.865509734</v>
      </c>
      <c r="K116" s="17">
        <f t="shared" si="5"/>
        <v>-34107.13449026598</v>
      </c>
      <c r="L116" s="18">
        <f t="shared" si="6"/>
        <v>-0.045896900912048455</v>
      </c>
      <c r="N116" s="15">
        <v>590848.2212581116</v>
      </c>
    </row>
    <row r="117" spans="1:14" ht="12.75">
      <c r="A117" s="12">
        <v>9</v>
      </c>
      <c r="B117" s="12" t="s">
        <v>766</v>
      </c>
      <c r="C117" s="13" t="s">
        <v>240</v>
      </c>
      <c r="D117" s="14" t="s">
        <v>241</v>
      </c>
      <c r="E117" s="15">
        <v>880780</v>
      </c>
      <c r="F117" s="15">
        <v>1202257</v>
      </c>
      <c r="G117" s="15">
        <v>1218714</v>
      </c>
      <c r="H117" s="16">
        <v>1218714</v>
      </c>
      <c r="I117" s="16">
        <f t="shared" si="4"/>
        <v>1191340.5168649915</v>
      </c>
      <c r="K117" s="17">
        <f t="shared" si="5"/>
        <v>-10916.483135008486</v>
      </c>
      <c r="L117" s="18">
        <f t="shared" si="6"/>
        <v>-0.009079991328816095</v>
      </c>
      <c r="N117" s="15">
        <v>992783.7640541595</v>
      </c>
    </row>
    <row r="118" spans="1:14" ht="12.75">
      <c r="A118" s="12">
        <v>9</v>
      </c>
      <c r="B118" s="12" t="s">
        <v>766</v>
      </c>
      <c r="C118" s="13" t="s">
        <v>242</v>
      </c>
      <c r="D118" s="14" t="s">
        <v>243</v>
      </c>
      <c r="E118" s="15">
        <v>400425.8333333334</v>
      </c>
      <c r="F118" s="15">
        <v>533952</v>
      </c>
      <c r="G118" s="15">
        <v>596793</v>
      </c>
      <c r="H118" s="16">
        <v>596793</v>
      </c>
      <c r="I118" s="16">
        <f t="shared" si="4"/>
        <v>583388.4579002201</v>
      </c>
      <c r="K118" s="17">
        <f t="shared" si="5"/>
        <v>49436.45790022006</v>
      </c>
      <c r="L118" s="18">
        <f t="shared" si="6"/>
        <v>0.09258595885064591</v>
      </c>
      <c r="N118" s="15">
        <v>486157.04825018335</v>
      </c>
    </row>
    <row r="119" spans="1:14" ht="12.75">
      <c r="A119" s="12">
        <v>9</v>
      </c>
      <c r="B119" s="12" t="s">
        <v>766</v>
      </c>
      <c r="C119" s="13" t="s">
        <v>244</v>
      </c>
      <c r="D119" s="14" t="s">
        <v>245</v>
      </c>
      <c r="E119" s="15">
        <v>345405</v>
      </c>
      <c r="F119" s="15">
        <v>525679</v>
      </c>
      <c r="G119" s="15">
        <v>519122</v>
      </c>
      <c r="H119" s="16">
        <v>519122</v>
      </c>
      <c r="I119" s="16">
        <f t="shared" si="4"/>
        <v>507462.0229159492</v>
      </c>
      <c r="K119" s="17">
        <f t="shared" si="5"/>
        <v>-18216.977084050828</v>
      </c>
      <c r="L119" s="18">
        <f t="shared" si="6"/>
        <v>-0.03465418455759284</v>
      </c>
      <c r="N119" s="15">
        <v>422885.0190966243</v>
      </c>
    </row>
    <row r="120" spans="1:14" ht="12.75">
      <c r="A120" s="12">
        <v>9</v>
      </c>
      <c r="B120" s="12" t="s">
        <v>766</v>
      </c>
      <c r="C120" s="13" t="s">
        <v>246</v>
      </c>
      <c r="D120" s="14" t="s">
        <v>247</v>
      </c>
      <c r="E120" s="15">
        <v>8738993.333333334</v>
      </c>
      <c r="F120" s="15">
        <v>10458620</v>
      </c>
      <c r="G120" s="15">
        <v>10438886</v>
      </c>
      <c r="H120" s="16">
        <v>10407387</v>
      </c>
      <c r="I120" s="16">
        <f t="shared" si="4"/>
        <v>10173627.124816809</v>
      </c>
      <c r="K120" s="17">
        <f t="shared" si="5"/>
        <v>-284992.87518319115</v>
      </c>
      <c r="L120" s="18">
        <f t="shared" si="6"/>
        <v>-0.02724956783812693</v>
      </c>
      <c r="N120" s="15">
        <v>8478022.604014007</v>
      </c>
    </row>
    <row r="121" spans="1:14" s="24" customFormat="1" ht="12.75">
      <c r="A121" s="21">
        <v>9</v>
      </c>
      <c r="B121" s="12" t="s">
        <v>766</v>
      </c>
      <c r="C121" s="22" t="s">
        <v>248</v>
      </c>
      <c r="D121" s="23" t="s">
        <v>249</v>
      </c>
      <c r="E121" s="15"/>
      <c r="F121" s="15"/>
      <c r="G121" s="15">
        <v>73440</v>
      </c>
      <c r="H121" s="16">
        <v>73440</v>
      </c>
      <c r="I121" s="16">
        <f t="shared" si="4"/>
        <v>71790.46729467699</v>
      </c>
      <c r="K121" s="17">
        <f t="shared" si="5"/>
        <v>71790.46729467699</v>
      </c>
      <c r="L121" s="18">
        <v>0</v>
      </c>
      <c r="N121" s="15">
        <v>59825.38941223082</v>
      </c>
    </row>
    <row r="122" spans="1:14" ht="12.75">
      <c r="A122" s="12">
        <v>10</v>
      </c>
      <c r="B122" s="12" t="s">
        <v>767</v>
      </c>
      <c r="C122" s="28" t="s">
        <v>250</v>
      </c>
      <c r="D122" s="14" t="s">
        <v>251</v>
      </c>
      <c r="E122" s="15">
        <v>5096240</v>
      </c>
      <c r="F122" s="15">
        <v>6137811</v>
      </c>
      <c r="G122" s="15">
        <v>5881598</v>
      </c>
      <c r="H122" s="16">
        <v>6048918</v>
      </c>
      <c r="I122" s="16">
        <f t="shared" si="4"/>
        <v>5913053.510991054</v>
      </c>
      <c r="K122" s="17">
        <f t="shared" si="5"/>
        <v>-224757.48900894634</v>
      </c>
      <c r="L122" s="18">
        <f t="shared" si="6"/>
        <v>-0.0366185092712934</v>
      </c>
      <c r="N122" s="15">
        <v>4927544.592492545</v>
      </c>
    </row>
    <row r="123" spans="1:14" ht="12.75">
      <c r="A123" s="12">
        <v>10</v>
      </c>
      <c r="B123" s="12" t="s">
        <v>767</v>
      </c>
      <c r="C123" s="28" t="s">
        <v>252</v>
      </c>
      <c r="D123" s="14" t="s">
        <v>253</v>
      </c>
      <c r="E123" s="15">
        <v>323680</v>
      </c>
      <c r="F123" s="15">
        <v>388962</v>
      </c>
      <c r="G123" s="15">
        <v>419924</v>
      </c>
      <c r="H123" s="16">
        <v>419924</v>
      </c>
      <c r="I123" s="16">
        <f t="shared" si="4"/>
        <v>410492.1049598303</v>
      </c>
      <c r="K123" s="17">
        <f t="shared" si="5"/>
        <v>21530.104959830293</v>
      </c>
      <c r="L123" s="18">
        <f t="shared" si="6"/>
        <v>0.05535272072806663</v>
      </c>
      <c r="N123" s="15">
        <v>342076.75413319195</v>
      </c>
    </row>
    <row r="124" spans="1:14" ht="12.75">
      <c r="A124" s="12">
        <v>10</v>
      </c>
      <c r="B124" s="12" t="s">
        <v>767</v>
      </c>
      <c r="C124" s="28" t="s">
        <v>254</v>
      </c>
      <c r="D124" s="14" t="s">
        <v>255</v>
      </c>
      <c r="E124" s="15">
        <v>33000</v>
      </c>
      <c r="F124" s="15">
        <v>43932</v>
      </c>
      <c r="G124" s="15">
        <v>34560</v>
      </c>
      <c r="H124" s="16">
        <v>34560</v>
      </c>
      <c r="I124" s="16">
        <f t="shared" si="4"/>
        <v>33783.74931514212</v>
      </c>
      <c r="K124" s="17">
        <f t="shared" si="5"/>
        <v>-10148.250684857878</v>
      </c>
      <c r="L124" s="18">
        <f t="shared" si="6"/>
        <v>-0.23099905956609934</v>
      </c>
      <c r="N124" s="15">
        <v>28153.124429285097</v>
      </c>
    </row>
    <row r="125" spans="1:14" ht="12.75">
      <c r="A125" s="12">
        <v>10</v>
      </c>
      <c r="B125" s="12" t="s">
        <v>767</v>
      </c>
      <c r="C125" s="28" t="s">
        <v>256</v>
      </c>
      <c r="D125" s="14" t="s">
        <v>257</v>
      </c>
      <c r="E125" s="15">
        <v>2752598.333333333</v>
      </c>
      <c r="F125" s="15">
        <v>3490309</v>
      </c>
      <c r="G125" s="15">
        <v>3462228</v>
      </c>
      <c r="H125" s="16">
        <v>3462228</v>
      </c>
      <c r="I125" s="16">
        <f t="shared" si="4"/>
        <v>3384463.044672044</v>
      </c>
      <c r="K125" s="17">
        <f t="shared" si="5"/>
        <v>-105845.955327956</v>
      </c>
      <c r="L125" s="18">
        <f t="shared" si="6"/>
        <v>-0.030325668967405517</v>
      </c>
      <c r="N125" s="15">
        <v>2820385.870560037</v>
      </c>
    </row>
    <row r="126" spans="1:14" ht="12.75">
      <c r="A126" s="12">
        <v>10</v>
      </c>
      <c r="B126" s="12" t="s">
        <v>767</v>
      </c>
      <c r="C126" s="28" t="s">
        <v>258</v>
      </c>
      <c r="D126" s="14" t="s">
        <v>259</v>
      </c>
      <c r="E126" s="15">
        <v>3490735</v>
      </c>
      <c r="F126" s="15">
        <v>4226849</v>
      </c>
      <c r="G126" s="15">
        <v>5606280</v>
      </c>
      <c r="H126" s="16">
        <v>5506280</v>
      </c>
      <c r="I126" s="16">
        <f t="shared" si="4"/>
        <v>5382603.6799473595</v>
      </c>
      <c r="K126" s="17">
        <f t="shared" si="5"/>
        <v>1155754.6799473595</v>
      </c>
      <c r="L126" s="18">
        <f t="shared" si="6"/>
        <v>0.27343174074762544</v>
      </c>
      <c r="N126" s="15">
        <v>4485503.066622799</v>
      </c>
    </row>
    <row r="127" spans="1:14" ht="12.75">
      <c r="A127" s="12">
        <v>10</v>
      </c>
      <c r="B127" s="12" t="s">
        <v>767</v>
      </c>
      <c r="C127" s="28" t="s">
        <v>260</v>
      </c>
      <c r="D127" s="14" t="s">
        <v>261</v>
      </c>
      <c r="E127" s="15">
        <v>213730</v>
      </c>
      <c r="F127" s="15">
        <v>281145</v>
      </c>
      <c r="G127" s="15">
        <v>366856</v>
      </c>
      <c r="H127" s="16">
        <v>366856</v>
      </c>
      <c r="I127" s="16">
        <f t="shared" si="4"/>
        <v>358616.0630427018</v>
      </c>
      <c r="K127" s="17">
        <f t="shared" si="5"/>
        <v>77471.0630427018</v>
      </c>
      <c r="L127" s="18">
        <f t="shared" si="6"/>
        <v>0.27555554266553495</v>
      </c>
      <c r="N127" s="15">
        <v>298846.7192022515</v>
      </c>
    </row>
    <row r="128" spans="1:14" ht="12.75">
      <c r="A128" s="12">
        <v>11</v>
      </c>
      <c r="B128" s="12" t="s">
        <v>768</v>
      </c>
      <c r="C128" s="13" t="s">
        <v>262</v>
      </c>
      <c r="D128" s="14" t="s">
        <v>263</v>
      </c>
      <c r="E128" s="15">
        <v>7141802.5</v>
      </c>
      <c r="F128" s="15">
        <v>8176529</v>
      </c>
      <c r="G128" s="15">
        <v>8720025</v>
      </c>
      <c r="H128" s="16">
        <v>8723550</v>
      </c>
      <c r="I128" s="16">
        <f t="shared" si="4"/>
        <v>8527610.715801734</v>
      </c>
      <c r="K128" s="17">
        <f t="shared" si="5"/>
        <v>351081.7158017345</v>
      </c>
      <c r="L128" s="18">
        <f t="shared" si="6"/>
        <v>0.04293774483056745</v>
      </c>
      <c r="N128" s="15">
        <v>7106342.263168113</v>
      </c>
    </row>
    <row r="129" spans="1:14" ht="12.75">
      <c r="A129" s="12">
        <v>11</v>
      </c>
      <c r="B129" s="12" t="s">
        <v>768</v>
      </c>
      <c r="C129" s="13" t="s">
        <v>264</v>
      </c>
      <c r="D129" s="14" t="s">
        <v>265</v>
      </c>
      <c r="E129" s="15">
        <v>1321871.6666666665</v>
      </c>
      <c r="F129" s="15">
        <v>1837836</v>
      </c>
      <c r="G129" s="15">
        <v>2158992</v>
      </c>
      <c r="H129" s="16">
        <v>2134144</v>
      </c>
      <c r="I129" s="16">
        <f t="shared" si="4"/>
        <v>2086209.0827087571</v>
      </c>
      <c r="K129" s="17">
        <f t="shared" si="5"/>
        <v>248373.08270875714</v>
      </c>
      <c r="L129" s="18">
        <f t="shared" si="6"/>
        <v>0.13514431250054804</v>
      </c>
      <c r="N129" s="15">
        <v>1738507.5689239644</v>
      </c>
    </row>
    <row r="130" spans="1:14" ht="12.75">
      <c r="A130" s="12">
        <v>11</v>
      </c>
      <c r="B130" s="12" t="s">
        <v>768</v>
      </c>
      <c r="C130" s="13" t="s">
        <v>266</v>
      </c>
      <c r="D130" s="14" t="s">
        <v>267</v>
      </c>
      <c r="E130" s="15">
        <v>1544282.5</v>
      </c>
      <c r="F130" s="15">
        <v>2009488</v>
      </c>
      <c r="G130" s="15">
        <v>2033560</v>
      </c>
      <c r="H130" s="16">
        <v>2035615</v>
      </c>
      <c r="I130" s="16">
        <f t="shared" si="4"/>
        <v>1989893.1383721936</v>
      </c>
      <c r="K130" s="17">
        <f t="shared" si="5"/>
        <v>-19594.861627806444</v>
      </c>
      <c r="L130" s="18">
        <f t="shared" si="6"/>
        <v>-0.009751171257457836</v>
      </c>
      <c r="N130" s="15">
        <v>1658244.2819768281</v>
      </c>
    </row>
    <row r="131" spans="1:14" ht="12.75">
      <c r="A131" s="12">
        <v>11</v>
      </c>
      <c r="B131" s="12" t="s">
        <v>768</v>
      </c>
      <c r="C131" s="13" t="s">
        <v>268</v>
      </c>
      <c r="D131" s="14" t="s">
        <v>269</v>
      </c>
      <c r="E131" s="15">
        <v>891895.8333333333</v>
      </c>
      <c r="F131" s="15">
        <v>1095433</v>
      </c>
      <c r="G131" s="15">
        <v>1141720</v>
      </c>
      <c r="H131" s="16">
        <v>1141720</v>
      </c>
      <c r="I131" s="16">
        <f aca="true" t="shared" si="7" ref="I131:I194">N131/10*12</f>
        <v>1116075.8758126171</v>
      </c>
      <c r="K131" s="17">
        <f t="shared" si="5"/>
        <v>20642.87581261713</v>
      </c>
      <c r="L131" s="18">
        <f t="shared" si="6"/>
        <v>0.018844489633430106</v>
      </c>
      <c r="N131" s="15">
        <v>930063.2298438477</v>
      </c>
    </row>
    <row r="132" spans="1:14" ht="12.75">
      <c r="A132" s="12">
        <v>11</v>
      </c>
      <c r="B132" s="12" t="s">
        <v>768</v>
      </c>
      <c r="C132" s="13" t="s">
        <v>270</v>
      </c>
      <c r="D132" s="14" t="s">
        <v>271</v>
      </c>
      <c r="E132" s="15">
        <v>2692065</v>
      </c>
      <c r="F132" s="15">
        <v>3268009</v>
      </c>
      <c r="G132" s="15">
        <v>3313964</v>
      </c>
      <c r="H132" s="16">
        <v>3311142</v>
      </c>
      <c r="I132" s="16">
        <f t="shared" si="7"/>
        <v>3236770.5808691634</v>
      </c>
      <c r="K132" s="17">
        <f aca="true" t="shared" si="8" ref="K132:K195">I132-F132</f>
        <v>-31238.419130836613</v>
      </c>
      <c r="L132" s="18">
        <f t="shared" si="6"/>
        <v>-0.009558853458125904</v>
      </c>
      <c r="N132" s="15">
        <v>2697308.8173909695</v>
      </c>
    </row>
    <row r="133" spans="1:14" ht="12.75">
      <c r="A133" s="12">
        <v>12</v>
      </c>
      <c r="B133" s="12" t="s">
        <v>769</v>
      </c>
      <c r="C133" s="28" t="s">
        <v>272</v>
      </c>
      <c r="D133" s="14" t="s">
        <v>273</v>
      </c>
      <c r="E133" s="15">
        <v>776375</v>
      </c>
      <c r="F133" s="15">
        <v>938688</v>
      </c>
      <c r="G133" s="15">
        <v>867916</v>
      </c>
      <c r="H133" s="16">
        <v>860968</v>
      </c>
      <c r="I133" s="16">
        <f t="shared" si="7"/>
        <v>841629.8345011366</v>
      </c>
      <c r="K133" s="17">
        <f t="shared" si="8"/>
        <v>-97058.16549886344</v>
      </c>
      <c r="L133" s="18">
        <f aca="true" t="shared" si="9" ref="L133:L196">I133/F133-1</f>
        <v>-0.10339768431988416</v>
      </c>
      <c r="N133" s="15">
        <v>701358.1954176137</v>
      </c>
    </row>
    <row r="134" spans="1:14" ht="12.75">
      <c r="A134" s="12">
        <v>12</v>
      </c>
      <c r="B134" s="12" t="s">
        <v>769</v>
      </c>
      <c r="C134" s="28" t="s">
        <v>274</v>
      </c>
      <c r="D134" s="14" t="s">
        <v>275</v>
      </c>
      <c r="E134" s="15">
        <v>514685</v>
      </c>
      <c r="F134" s="15">
        <v>644855</v>
      </c>
      <c r="G134" s="15">
        <v>712316</v>
      </c>
      <c r="H134" s="16">
        <v>712316</v>
      </c>
      <c r="I134" s="16">
        <f t="shared" si="7"/>
        <v>696316.7007281473</v>
      </c>
      <c r="K134" s="17">
        <f t="shared" si="8"/>
        <v>51461.70072814729</v>
      </c>
      <c r="L134" s="18">
        <f t="shared" si="9"/>
        <v>0.07980352285110182</v>
      </c>
      <c r="N134" s="15">
        <v>580263.9172734561</v>
      </c>
    </row>
    <row r="135" spans="1:14" ht="12.75">
      <c r="A135" s="12">
        <v>12</v>
      </c>
      <c r="B135" s="12" t="s">
        <v>769</v>
      </c>
      <c r="C135" s="28" t="s">
        <v>276</v>
      </c>
      <c r="D135" s="14" t="s">
        <v>277</v>
      </c>
      <c r="E135" s="15">
        <v>4939352.5</v>
      </c>
      <c r="F135" s="15">
        <v>6456398</v>
      </c>
      <c r="G135" s="15">
        <v>6805694</v>
      </c>
      <c r="H135" s="16">
        <v>6774457</v>
      </c>
      <c r="I135" s="16">
        <f t="shared" si="7"/>
        <v>6622296.210480605</v>
      </c>
      <c r="K135" s="17">
        <f t="shared" si="8"/>
        <v>165898.21048060525</v>
      </c>
      <c r="L135" s="18">
        <f t="shared" si="9"/>
        <v>0.02569516477772993</v>
      </c>
      <c r="N135" s="15">
        <v>5518580.175400504</v>
      </c>
    </row>
    <row r="136" spans="1:14" ht="12.75">
      <c r="A136" s="12">
        <v>12</v>
      </c>
      <c r="B136" s="12" t="s">
        <v>769</v>
      </c>
      <c r="C136" s="28" t="s">
        <v>278</v>
      </c>
      <c r="D136" s="14" t="s">
        <v>279</v>
      </c>
      <c r="E136" s="15">
        <v>8538171.666666666</v>
      </c>
      <c r="F136" s="15">
        <v>10636624</v>
      </c>
      <c r="G136" s="15">
        <v>11168554</v>
      </c>
      <c r="H136" s="16">
        <v>11112122</v>
      </c>
      <c r="I136" s="16">
        <f t="shared" si="7"/>
        <v>10862533.10206237</v>
      </c>
      <c r="K136" s="17">
        <f t="shared" si="8"/>
        <v>225909.10206237063</v>
      </c>
      <c r="L136" s="18">
        <f t="shared" si="9"/>
        <v>0.021238797391199604</v>
      </c>
      <c r="N136" s="15">
        <v>9052110.91838531</v>
      </c>
    </row>
    <row r="137" spans="1:14" ht="12.75">
      <c r="A137" s="12">
        <v>12</v>
      </c>
      <c r="B137" s="12" t="s">
        <v>769</v>
      </c>
      <c r="C137" s="28" t="s">
        <v>280</v>
      </c>
      <c r="D137" s="14" t="s">
        <v>281</v>
      </c>
      <c r="E137" s="15">
        <v>1050343.3333333333</v>
      </c>
      <c r="F137" s="15">
        <v>1281578</v>
      </c>
      <c r="G137" s="15">
        <v>1316636</v>
      </c>
      <c r="H137" s="16">
        <v>1316636</v>
      </c>
      <c r="I137" s="16">
        <f t="shared" si="7"/>
        <v>1287063.095002646</v>
      </c>
      <c r="K137" s="17">
        <f t="shared" si="8"/>
        <v>5485.095002646092</v>
      </c>
      <c r="L137" s="18">
        <f t="shared" si="9"/>
        <v>0.004279954089915883</v>
      </c>
      <c r="N137" s="15">
        <v>1072552.5791688717</v>
      </c>
    </row>
    <row r="138" spans="1:14" ht="12.75">
      <c r="A138" s="12">
        <v>13</v>
      </c>
      <c r="B138" s="12" t="s">
        <v>770</v>
      </c>
      <c r="C138" s="28" t="s">
        <v>282</v>
      </c>
      <c r="D138" s="14" t="s">
        <v>283</v>
      </c>
      <c r="E138" s="15">
        <v>2266457.5</v>
      </c>
      <c r="F138" s="15">
        <v>2925795</v>
      </c>
      <c r="G138" s="15">
        <v>3095221</v>
      </c>
      <c r="H138" s="16">
        <v>3110918</v>
      </c>
      <c r="I138" s="16">
        <f t="shared" si="7"/>
        <v>3041043.8035869002</v>
      </c>
      <c r="K138" s="17">
        <f t="shared" si="8"/>
        <v>115248.80358690023</v>
      </c>
      <c r="L138" s="18">
        <f t="shared" si="9"/>
        <v>0.039390594210086505</v>
      </c>
      <c r="N138" s="15">
        <v>2534203.1696557505</v>
      </c>
    </row>
    <row r="139" spans="1:14" ht="12.75">
      <c r="A139" s="12">
        <v>13</v>
      </c>
      <c r="B139" s="12" t="s">
        <v>770</v>
      </c>
      <c r="C139" s="28" t="s">
        <v>284</v>
      </c>
      <c r="D139" s="14" t="s">
        <v>285</v>
      </c>
      <c r="E139" s="15">
        <v>2209076.6666666665</v>
      </c>
      <c r="F139" s="15">
        <v>3077958</v>
      </c>
      <c r="G139" s="15">
        <v>2837808</v>
      </c>
      <c r="H139" s="16">
        <v>2775948</v>
      </c>
      <c r="I139" s="16">
        <f t="shared" si="7"/>
        <v>2713597.5504592042</v>
      </c>
      <c r="K139" s="17">
        <f t="shared" si="8"/>
        <v>-364360.44954079576</v>
      </c>
      <c r="L139" s="18">
        <f t="shared" si="9"/>
        <v>-0.11837732988585148</v>
      </c>
      <c r="N139" s="15">
        <v>2261331.292049337</v>
      </c>
    </row>
    <row r="140" spans="1:14" ht="12.75">
      <c r="A140" s="12">
        <v>13</v>
      </c>
      <c r="B140" s="12" t="s">
        <v>770</v>
      </c>
      <c r="C140" s="28" t="s">
        <v>286</v>
      </c>
      <c r="D140" s="14" t="s">
        <v>287</v>
      </c>
      <c r="E140" s="15">
        <v>397500</v>
      </c>
      <c r="F140" s="15">
        <v>611750</v>
      </c>
      <c r="G140" s="15">
        <v>850080</v>
      </c>
      <c r="H140" s="16">
        <v>850080</v>
      </c>
      <c r="I140" s="16">
        <f t="shared" si="7"/>
        <v>830986.3894043985</v>
      </c>
      <c r="K140" s="17">
        <f t="shared" si="8"/>
        <v>219236.3894043985</v>
      </c>
      <c r="L140" s="18">
        <f t="shared" si="9"/>
        <v>0.35837578979059836</v>
      </c>
      <c r="N140" s="15">
        <v>692488.6578369987</v>
      </c>
    </row>
    <row r="141" spans="1:14" ht="12.75">
      <c r="A141" s="12">
        <v>13</v>
      </c>
      <c r="B141" s="12" t="s">
        <v>770</v>
      </c>
      <c r="C141" s="28" t="s">
        <v>288</v>
      </c>
      <c r="D141" s="14" t="s">
        <v>289</v>
      </c>
      <c r="E141" s="15">
        <v>943767.5</v>
      </c>
      <c r="F141" s="15">
        <v>1279331</v>
      </c>
      <c r="G141" s="15">
        <v>1428616</v>
      </c>
      <c r="H141" s="16">
        <v>1428616</v>
      </c>
      <c r="I141" s="16">
        <f t="shared" si="7"/>
        <v>1396527.917002346</v>
      </c>
      <c r="K141" s="17">
        <f t="shared" si="8"/>
        <v>117196.9170023459</v>
      </c>
      <c r="L141" s="18">
        <f t="shared" si="9"/>
        <v>0.09160797088661643</v>
      </c>
      <c r="N141" s="15">
        <v>1163773.2641686215</v>
      </c>
    </row>
    <row r="142" spans="1:14" ht="12.75">
      <c r="A142" s="12">
        <v>13</v>
      </c>
      <c r="B142" s="12" t="s">
        <v>770</v>
      </c>
      <c r="C142" s="28" t="s">
        <v>290</v>
      </c>
      <c r="D142" s="14" t="s">
        <v>291</v>
      </c>
      <c r="E142" s="15">
        <v>13025.833333333332</v>
      </c>
      <c r="F142" s="15">
        <v>8294</v>
      </c>
      <c r="G142" s="15">
        <v>12760</v>
      </c>
      <c r="H142" s="16">
        <v>12760</v>
      </c>
      <c r="I142" s="16">
        <f t="shared" si="7"/>
        <v>12473.398184641592</v>
      </c>
      <c r="K142" s="17">
        <f t="shared" si="8"/>
        <v>4179.398184641592</v>
      </c>
      <c r="L142" s="18">
        <f t="shared" si="9"/>
        <v>0.5039062195130928</v>
      </c>
      <c r="N142" s="15">
        <v>10394.498487201326</v>
      </c>
    </row>
    <row r="143" spans="1:14" ht="12.75">
      <c r="A143" s="12">
        <v>13</v>
      </c>
      <c r="B143" s="12" t="s">
        <v>770</v>
      </c>
      <c r="C143" s="28" t="s">
        <v>292</v>
      </c>
      <c r="D143" s="14" t="s">
        <v>293</v>
      </c>
      <c r="E143" s="15">
        <v>9266160.833333334</v>
      </c>
      <c r="F143" s="15">
        <v>12093488</v>
      </c>
      <c r="G143" s="15">
        <v>13663578</v>
      </c>
      <c r="H143" s="16">
        <v>13598336</v>
      </c>
      <c r="I143" s="16">
        <f t="shared" si="7"/>
        <v>13292904.355528716</v>
      </c>
      <c r="K143" s="17">
        <f t="shared" si="8"/>
        <v>1199416.355528716</v>
      </c>
      <c r="L143" s="18">
        <f t="shared" si="9"/>
        <v>0.09917869480903407</v>
      </c>
      <c r="N143" s="15">
        <v>11077420.29627393</v>
      </c>
    </row>
    <row r="144" spans="1:14" ht="12.75">
      <c r="A144" s="12">
        <v>13</v>
      </c>
      <c r="B144" s="12" t="s">
        <v>770</v>
      </c>
      <c r="C144" s="28" t="s">
        <v>294</v>
      </c>
      <c r="D144" s="14" t="s">
        <v>295</v>
      </c>
      <c r="E144" s="15">
        <v>1356510.8333333335</v>
      </c>
      <c r="F144" s="15">
        <v>1968297</v>
      </c>
      <c r="G144" s="15">
        <v>2005002</v>
      </c>
      <c r="H144" s="16">
        <v>1994377</v>
      </c>
      <c r="I144" s="16">
        <f t="shared" si="7"/>
        <v>1949581.3833300113</v>
      </c>
      <c r="K144" s="17">
        <f t="shared" si="8"/>
        <v>-18715.616669988725</v>
      </c>
      <c r="L144" s="18">
        <f t="shared" si="9"/>
        <v>-0.00950853284336095</v>
      </c>
      <c r="N144" s="15">
        <v>1624651.1527750094</v>
      </c>
    </row>
    <row r="145" spans="1:14" ht="12.75">
      <c r="A145" s="12">
        <v>13</v>
      </c>
      <c r="B145" s="12" t="s">
        <v>770</v>
      </c>
      <c r="C145" s="28" t="s">
        <v>296</v>
      </c>
      <c r="D145" s="14" t="s">
        <v>297</v>
      </c>
      <c r="E145" s="15">
        <v>3803355.833333333</v>
      </c>
      <c r="F145" s="15">
        <v>5170323</v>
      </c>
      <c r="G145" s="15">
        <v>5265891</v>
      </c>
      <c r="H145" s="16">
        <v>5337390</v>
      </c>
      <c r="I145" s="16">
        <f t="shared" si="7"/>
        <v>5217507.111028541</v>
      </c>
      <c r="K145" s="17">
        <f t="shared" si="8"/>
        <v>47184.11102854088</v>
      </c>
      <c r="L145" s="18">
        <f t="shared" si="9"/>
        <v>0.00912595035717123</v>
      </c>
      <c r="N145" s="15">
        <v>4347922.592523784</v>
      </c>
    </row>
    <row r="146" spans="1:14" ht="12.75">
      <c r="A146" s="12">
        <v>13</v>
      </c>
      <c r="B146" s="12" t="s">
        <v>770</v>
      </c>
      <c r="C146" s="28" t="s">
        <v>298</v>
      </c>
      <c r="D146" s="14" t="s">
        <v>299</v>
      </c>
      <c r="E146" s="15">
        <v>881654.1666666667</v>
      </c>
      <c r="F146" s="15">
        <v>1098225</v>
      </c>
      <c r="G146" s="15">
        <v>1523766</v>
      </c>
      <c r="H146" s="16">
        <v>1366613</v>
      </c>
      <c r="I146" s="16">
        <f t="shared" si="7"/>
        <v>1335917.5637388402</v>
      </c>
      <c r="K146" s="17">
        <f t="shared" si="8"/>
        <v>237692.56373884017</v>
      </c>
      <c r="L146" s="18">
        <f t="shared" si="9"/>
        <v>0.21643339364778624</v>
      </c>
      <c r="N146" s="15">
        <v>1113264.6364490336</v>
      </c>
    </row>
    <row r="147" spans="1:14" ht="12.75">
      <c r="A147" s="12">
        <v>13</v>
      </c>
      <c r="B147" s="12" t="s">
        <v>770</v>
      </c>
      <c r="C147" s="28" t="s">
        <v>300</v>
      </c>
      <c r="D147" s="14" t="s">
        <v>301</v>
      </c>
      <c r="E147" s="15">
        <v>5116119.166666667</v>
      </c>
      <c r="F147" s="15">
        <v>6989536</v>
      </c>
      <c r="G147" s="15">
        <v>6842274</v>
      </c>
      <c r="H147" s="16">
        <v>6927604</v>
      </c>
      <c r="I147" s="16">
        <f t="shared" si="7"/>
        <v>6772003.382250457</v>
      </c>
      <c r="K147" s="17">
        <f t="shared" si="8"/>
        <v>-217532.61774954293</v>
      </c>
      <c r="L147" s="18">
        <f t="shared" si="9"/>
        <v>-0.031122612108950176</v>
      </c>
      <c r="N147" s="15">
        <v>5643336.151875381</v>
      </c>
    </row>
    <row r="148" spans="1:14" ht="12.75">
      <c r="A148" s="12">
        <v>13</v>
      </c>
      <c r="B148" s="12" t="s">
        <v>770</v>
      </c>
      <c r="C148" s="28" t="s">
        <v>302</v>
      </c>
      <c r="D148" s="14" t="s">
        <v>303</v>
      </c>
      <c r="E148" s="15">
        <v>198832.58333333334</v>
      </c>
      <c r="F148" s="25">
        <v>331508</v>
      </c>
      <c r="G148" s="15">
        <v>353848</v>
      </c>
      <c r="H148" s="16">
        <v>353848</v>
      </c>
      <c r="I148" s="16">
        <f t="shared" si="7"/>
        <v>345900.2351754748</v>
      </c>
      <c r="K148" s="17">
        <f t="shared" si="8"/>
        <v>14392.23517547478</v>
      </c>
      <c r="L148" s="18">
        <f t="shared" si="9"/>
        <v>0.04341444301638209</v>
      </c>
      <c r="N148" s="15">
        <v>288250.1959795623</v>
      </c>
    </row>
    <row r="149" spans="1:14" ht="12.75">
      <c r="A149" s="12">
        <v>13</v>
      </c>
      <c r="B149" s="12" t="s">
        <v>770</v>
      </c>
      <c r="C149" s="28" t="s">
        <v>304</v>
      </c>
      <c r="D149" s="14" t="s">
        <v>305</v>
      </c>
      <c r="E149" s="15">
        <v>915466.6666666667</v>
      </c>
      <c r="F149" s="15">
        <v>1951913</v>
      </c>
      <c r="G149" s="15">
        <v>2553601</v>
      </c>
      <c r="H149" s="16">
        <v>2569315</v>
      </c>
      <c r="I149" s="16">
        <f t="shared" si="7"/>
        <v>2511605.725452383</v>
      </c>
      <c r="K149" s="17">
        <f t="shared" si="8"/>
        <v>559692.725452383</v>
      </c>
      <c r="L149" s="18">
        <f t="shared" si="9"/>
        <v>0.28674061059708245</v>
      </c>
      <c r="N149" s="15">
        <v>2093004.7712103194</v>
      </c>
    </row>
    <row r="150" spans="1:14" ht="12.75">
      <c r="A150" s="12">
        <v>13</v>
      </c>
      <c r="B150" s="12" t="s">
        <v>770</v>
      </c>
      <c r="C150" s="28" t="s">
        <v>306</v>
      </c>
      <c r="D150" s="14" t="s">
        <v>307</v>
      </c>
      <c r="E150" s="15">
        <v>1750748.3333333335</v>
      </c>
      <c r="F150" s="15">
        <v>2671555</v>
      </c>
      <c r="G150" s="15">
        <v>2938708</v>
      </c>
      <c r="H150" s="16">
        <v>2904488</v>
      </c>
      <c r="I150" s="16">
        <f t="shared" si="7"/>
        <v>2839250.419005743</v>
      </c>
      <c r="K150" s="17">
        <f t="shared" si="8"/>
        <v>167695.41900574323</v>
      </c>
      <c r="L150" s="18">
        <f t="shared" si="9"/>
        <v>0.06277071555919433</v>
      </c>
      <c r="N150" s="15">
        <v>2366042.0158381197</v>
      </c>
    </row>
    <row r="151" spans="1:14" ht="12.75">
      <c r="A151" s="12">
        <v>13</v>
      </c>
      <c r="B151" s="12" t="s">
        <v>770</v>
      </c>
      <c r="C151" s="29" t="s">
        <v>308</v>
      </c>
      <c r="D151" s="20" t="s">
        <v>309</v>
      </c>
      <c r="E151" s="15">
        <v>0</v>
      </c>
      <c r="F151" s="15"/>
      <c r="G151" s="15">
        <v>15200</v>
      </c>
      <c r="H151" s="16">
        <v>15200</v>
      </c>
      <c r="I151" s="16">
        <f t="shared" si="7"/>
        <v>14858.593448789357</v>
      </c>
      <c r="K151" s="17">
        <f t="shared" si="8"/>
        <v>14858.593448789357</v>
      </c>
      <c r="L151" s="18">
        <v>0</v>
      </c>
      <c r="N151" s="15">
        <v>12382.161207324463</v>
      </c>
    </row>
    <row r="152" spans="1:14" ht="12.75">
      <c r="A152" s="12">
        <v>14</v>
      </c>
      <c r="B152" s="12" t="s">
        <v>771</v>
      </c>
      <c r="C152" s="13" t="s">
        <v>310</v>
      </c>
      <c r="D152" s="14" t="s">
        <v>311</v>
      </c>
      <c r="E152" s="15">
        <v>5029960.833333333</v>
      </c>
      <c r="F152" s="15">
        <v>6292657</v>
      </c>
      <c r="G152" s="15">
        <v>6543210</v>
      </c>
      <c r="H152" s="16">
        <v>6543210</v>
      </c>
      <c r="I152" s="16">
        <f t="shared" si="7"/>
        <v>6396243.239477171</v>
      </c>
      <c r="K152" s="17">
        <f t="shared" si="8"/>
        <v>103586.23947717063</v>
      </c>
      <c r="L152" s="18">
        <f t="shared" si="9"/>
        <v>0.0164614469654345</v>
      </c>
      <c r="N152" s="15">
        <v>5330202.699564309</v>
      </c>
    </row>
    <row r="153" spans="1:14" ht="12.75">
      <c r="A153" s="12">
        <v>14</v>
      </c>
      <c r="B153" s="12" t="s">
        <v>771</v>
      </c>
      <c r="C153" s="13" t="s">
        <v>312</v>
      </c>
      <c r="D153" s="14" t="s">
        <v>313</v>
      </c>
      <c r="E153" s="15">
        <v>798419.1666666667</v>
      </c>
      <c r="F153" s="15">
        <v>1004759</v>
      </c>
      <c r="G153" s="15">
        <v>882328</v>
      </c>
      <c r="H153" s="16">
        <v>882328</v>
      </c>
      <c r="I153" s="16">
        <f t="shared" si="7"/>
        <v>922510.0684528562</v>
      </c>
      <c r="K153" s="17">
        <f t="shared" si="8"/>
        <v>-82248.93154714385</v>
      </c>
      <c r="L153" s="18">
        <f t="shared" si="9"/>
        <v>-0.08185936283939121</v>
      </c>
      <c r="N153" s="15">
        <v>768758.3903773802</v>
      </c>
    </row>
    <row r="154" spans="1:14" ht="12.75">
      <c r="A154" s="12">
        <v>14</v>
      </c>
      <c r="B154" s="12" t="s">
        <v>771</v>
      </c>
      <c r="C154" s="13" t="s">
        <v>314</v>
      </c>
      <c r="D154" s="14" t="s">
        <v>315</v>
      </c>
      <c r="E154" s="15">
        <v>396365</v>
      </c>
      <c r="F154" s="25">
        <v>473625</v>
      </c>
      <c r="G154" s="15">
        <v>535304</v>
      </c>
      <c r="H154" s="16">
        <v>535304</v>
      </c>
      <c r="I154" s="16">
        <f t="shared" si="7"/>
        <v>463280.5597046538</v>
      </c>
      <c r="K154" s="17">
        <f t="shared" si="8"/>
        <v>-10344.440295346198</v>
      </c>
      <c r="L154" s="18">
        <f t="shared" si="9"/>
        <v>-0.02184099296985209</v>
      </c>
      <c r="N154" s="15">
        <v>386067.13308721146</v>
      </c>
    </row>
    <row r="155" spans="1:14" ht="12.75">
      <c r="A155" s="12">
        <v>15</v>
      </c>
      <c r="B155" s="12" t="s">
        <v>772</v>
      </c>
      <c r="C155" s="28" t="s">
        <v>316</v>
      </c>
      <c r="D155" s="14" t="s">
        <v>317</v>
      </c>
      <c r="E155" s="15">
        <v>551815</v>
      </c>
      <c r="F155" s="15">
        <v>695693</v>
      </c>
      <c r="G155" s="15">
        <v>693186</v>
      </c>
      <c r="H155" s="16">
        <v>693186</v>
      </c>
      <c r="I155" s="16">
        <f t="shared" si="7"/>
        <v>677616.3788416118</v>
      </c>
      <c r="K155" s="17">
        <f t="shared" si="8"/>
        <v>-18076.62115838821</v>
      </c>
      <c r="L155" s="18">
        <f t="shared" si="9"/>
        <v>-0.02598361800160154</v>
      </c>
      <c r="N155" s="15">
        <v>564680.3157013431</v>
      </c>
    </row>
    <row r="156" spans="1:14" ht="12.75">
      <c r="A156" s="12">
        <v>15</v>
      </c>
      <c r="B156" s="12" t="s">
        <v>772</v>
      </c>
      <c r="C156" s="28" t="s">
        <v>318</v>
      </c>
      <c r="D156" s="14" t="s">
        <v>319</v>
      </c>
      <c r="E156" s="15">
        <v>820673.3333333333</v>
      </c>
      <c r="F156" s="15">
        <v>1050792</v>
      </c>
      <c r="G156" s="15">
        <v>956651</v>
      </c>
      <c r="H156" s="16">
        <v>950459</v>
      </c>
      <c r="I156" s="16">
        <f t="shared" si="7"/>
        <v>929110.7809699264</v>
      </c>
      <c r="K156" s="17">
        <f t="shared" si="8"/>
        <v>-121681.21903007361</v>
      </c>
      <c r="L156" s="18">
        <f t="shared" si="9"/>
        <v>-0.11579952933603754</v>
      </c>
      <c r="N156" s="15">
        <v>774258.9841416053</v>
      </c>
    </row>
    <row r="157" spans="1:14" ht="12.75">
      <c r="A157" s="12">
        <v>15</v>
      </c>
      <c r="B157" s="12" t="s">
        <v>772</v>
      </c>
      <c r="C157" s="28" t="s">
        <v>320</v>
      </c>
      <c r="D157" s="14" t="s">
        <v>321</v>
      </c>
      <c r="E157" s="15">
        <v>692488.3333333333</v>
      </c>
      <c r="F157" s="15">
        <v>1066753</v>
      </c>
      <c r="G157" s="15">
        <v>1081491</v>
      </c>
      <c r="H157" s="16">
        <v>1087268</v>
      </c>
      <c r="I157" s="16">
        <f t="shared" si="7"/>
        <v>1062846.919860415</v>
      </c>
      <c r="K157" s="17">
        <f t="shared" si="8"/>
        <v>-3906.080139585072</v>
      </c>
      <c r="L157" s="18">
        <f t="shared" si="9"/>
        <v>-0.0036616537657593318</v>
      </c>
      <c r="N157" s="15">
        <v>885705.7665503457</v>
      </c>
    </row>
    <row r="158" spans="1:14" ht="12.75">
      <c r="A158" s="12">
        <v>15</v>
      </c>
      <c r="B158" s="12" t="s">
        <v>772</v>
      </c>
      <c r="C158" s="28" t="s">
        <v>322</v>
      </c>
      <c r="D158" s="14" t="s">
        <v>323</v>
      </c>
      <c r="E158" s="15">
        <v>429004.1666666666</v>
      </c>
      <c r="F158" s="15">
        <v>550578</v>
      </c>
      <c r="G158" s="15">
        <v>508101</v>
      </c>
      <c r="H158" s="16">
        <v>508101</v>
      </c>
      <c r="I158" s="16">
        <f t="shared" si="7"/>
        <v>496688.5651265342</v>
      </c>
      <c r="K158" s="17">
        <f t="shared" si="8"/>
        <v>-53889.4348734658</v>
      </c>
      <c r="L158" s="18">
        <f t="shared" si="9"/>
        <v>-0.09787792987272614</v>
      </c>
      <c r="N158" s="15">
        <v>413907.13760544517</v>
      </c>
    </row>
    <row r="159" spans="1:14" ht="12.75">
      <c r="A159" s="12">
        <v>15</v>
      </c>
      <c r="B159" s="12" t="s">
        <v>772</v>
      </c>
      <c r="C159" s="28" t="s">
        <v>324</v>
      </c>
      <c r="D159" s="14" t="s">
        <v>325</v>
      </c>
      <c r="E159" s="15">
        <v>35250</v>
      </c>
      <c r="F159" s="15">
        <v>34712</v>
      </c>
      <c r="G159" s="15">
        <v>39600</v>
      </c>
      <c r="H159" s="16">
        <v>39600</v>
      </c>
      <c r="I159" s="16">
        <f t="shared" si="7"/>
        <v>38710.546090267</v>
      </c>
      <c r="K159" s="17">
        <f t="shared" si="8"/>
        <v>3998.546090267002</v>
      </c>
      <c r="L159" s="18">
        <f t="shared" si="9"/>
        <v>0.11519203993624694</v>
      </c>
      <c r="N159" s="15">
        <v>32258.788408555836</v>
      </c>
    </row>
    <row r="160" spans="1:14" ht="12.75">
      <c r="A160" s="12">
        <v>15</v>
      </c>
      <c r="B160" s="12" t="s">
        <v>772</v>
      </c>
      <c r="C160" s="28" t="s">
        <v>326</v>
      </c>
      <c r="D160" s="14" t="s">
        <v>327</v>
      </c>
      <c r="E160" s="15">
        <v>66300</v>
      </c>
      <c r="F160" s="15">
        <v>95240</v>
      </c>
      <c r="G160" s="15">
        <v>105120</v>
      </c>
      <c r="H160" s="16">
        <v>105120</v>
      </c>
      <c r="I160" s="16">
        <f t="shared" si="7"/>
        <v>102758.9041668906</v>
      </c>
      <c r="K160" s="17">
        <f t="shared" si="8"/>
        <v>7518.904166890599</v>
      </c>
      <c r="L160" s="18">
        <f t="shared" si="9"/>
        <v>0.07894691481405491</v>
      </c>
      <c r="N160" s="15">
        <v>85632.42013907549</v>
      </c>
    </row>
    <row r="161" spans="1:14" ht="12.75">
      <c r="A161" s="12">
        <v>15</v>
      </c>
      <c r="B161" s="12" t="s">
        <v>772</v>
      </c>
      <c r="C161" s="28" t="s">
        <v>328</v>
      </c>
      <c r="D161" s="14" t="s">
        <v>329</v>
      </c>
      <c r="E161" s="15">
        <v>4891.766666666666</v>
      </c>
      <c r="F161" s="15">
        <v>5497.430000000002</v>
      </c>
      <c r="G161" s="15">
        <v>5186</v>
      </c>
      <c r="H161" s="16">
        <v>5186</v>
      </c>
      <c r="I161" s="16">
        <f t="shared" si="7"/>
        <v>5069.517475356684</v>
      </c>
      <c r="K161" s="17">
        <f t="shared" si="8"/>
        <v>-427.91252464331774</v>
      </c>
      <c r="L161" s="18">
        <f t="shared" si="9"/>
        <v>-0.07783864908572147</v>
      </c>
      <c r="N161" s="15">
        <v>4224.59789613057</v>
      </c>
    </row>
    <row r="162" spans="1:14" ht="12.75">
      <c r="A162" s="12">
        <v>15</v>
      </c>
      <c r="B162" s="12" t="s">
        <v>772</v>
      </c>
      <c r="C162" s="28" t="s">
        <v>330</v>
      </c>
      <c r="D162" s="14" t="s">
        <v>331</v>
      </c>
      <c r="E162" s="15">
        <v>90337.6</v>
      </c>
      <c r="F162" s="15">
        <v>87513.54</v>
      </c>
      <c r="G162" s="15">
        <v>84360</v>
      </c>
      <c r="H162" s="16">
        <v>84360</v>
      </c>
      <c r="I162" s="16">
        <f t="shared" si="7"/>
        <v>82465.19364078093</v>
      </c>
      <c r="K162" s="17">
        <f t="shared" si="8"/>
        <v>-5048.346359219067</v>
      </c>
      <c r="L162" s="18">
        <f t="shared" si="9"/>
        <v>-0.05768646039480363</v>
      </c>
      <c r="N162" s="15">
        <v>68720.99470065077</v>
      </c>
    </row>
    <row r="163" spans="1:14" ht="12.75">
      <c r="A163" s="12">
        <v>15</v>
      </c>
      <c r="B163" s="12" t="s">
        <v>772</v>
      </c>
      <c r="C163" s="28" t="s">
        <v>332</v>
      </c>
      <c r="D163" s="14" t="s">
        <v>333</v>
      </c>
      <c r="E163" s="15">
        <v>1690.9083333333333</v>
      </c>
      <c r="F163" s="15">
        <v>-6714.36</v>
      </c>
      <c r="G163" s="15">
        <v>1462.0000000000005</v>
      </c>
      <c r="H163" s="16">
        <v>1462.0000000000005</v>
      </c>
      <c r="I163" s="16">
        <f t="shared" si="7"/>
        <v>1429.1620804032927</v>
      </c>
      <c r="K163" s="17">
        <f t="shared" si="8"/>
        <v>8143.522080403292</v>
      </c>
      <c r="L163" s="18">
        <f t="shared" si="9"/>
        <v>-1.212851571915014</v>
      </c>
      <c r="N163" s="15">
        <v>1190.9684003360771</v>
      </c>
    </row>
    <row r="164" spans="1:14" ht="12.75">
      <c r="A164" s="12">
        <v>15</v>
      </c>
      <c r="B164" s="12" t="s">
        <v>772</v>
      </c>
      <c r="C164" s="28" t="s">
        <v>334</v>
      </c>
      <c r="D164" s="14" t="s">
        <v>335</v>
      </c>
      <c r="E164" s="15">
        <v>19946082.21666667</v>
      </c>
      <c r="F164" s="15">
        <v>23557477.349999968</v>
      </c>
      <c r="G164" s="15">
        <v>23329231</v>
      </c>
      <c r="H164" s="16">
        <v>23234172</v>
      </c>
      <c r="I164" s="16">
        <f t="shared" si="7"/>
        <v>22712310.254424013</v>
      </c>
      <c r="K164" s="17">
        <f t="shared" si="8"/>
        <v>-845167.0955759548</v>
      </c>
      <c r="L164" s="18">
        <f t="shared" si="9"/>
        <v>-0.03587680815815175</v>
      </c>
      <c r="N164" s="15">
        <v>18926925.212020013</v>
      </c>
    </row>
    <row r="165" spans="1:14" ht="12.75">
      <c r="A165" s="12">
        <v>15</v>
      </c>
      <c r="B165" s="12" t="s">
        <v>772</v>
      </c>
      <c r="C165" s="28" t="s">
        <v>336</v>
      </c>
      <c r="D165" s="14" t="s">
        <v>337</v>
      </c>
      <c r="E165" s="15">
        <v>4067245</v>
      </c>
      <c r="F165" s="15">
        <v>4980653</v>
      </c>
      <c r="G165" s="15">
        <v>5152451</v>
      </c>
      <c r="H165" s="16">
        <v>5145261</v>
      </c>
      <c r="I165" s="16">
        <f t="shared" si="7"/>
        <v>5029693.512296801</v>
      </c>
      <c r="K165" s="17">
        <f t="shared" si="8"/>
        <v>49040.51229680143</v>
      </c>
      <c r="L165" s="18">
        <f t="shared" si="9"/>
        <v>0.009846201350867334</v>
      </c>
      <c r="N165" s="15">
        <v>4191411.2602473344</v>
      </c>
    </row>
    <row r="166" spans="1:14" ht="12.75">
      <c r="A166" s="12">
        <v>15</v>
      </c>
      <c r="B166" s="12" t="s">
        <v>772</v>
      </c>
      <c r="C166" s="28" t="s">
        <v>338</v>
      </c>
      <c r="D166" s="14" t="s">
        <v>339</v>
      </c>
      <c r="E166" s="15">
        <v>1715605</v>
      </c>
      <c r="F166" s="25">
        <v>3230915</v>
      </c>
      <c r="G166" s="15">
        <v>4270840</v>
      </c>
      <c r="H166" s="16">
        <v>4136697</v>
      </c>
      <c r="I166" s="16">
        <f t="shared" si="7"/>
        <v>4043782.825251749</v>
      </c>
      <c r="K166" s="17">
        <f t="shared" si="8"/>
        <v>812867.8252517488</v>
      </c>
      <c r="L166" s="18">
        <f t="shared" si="9"/>
        <v>0.25159059438324705</v>
      </c>
      <c r="N166" s="15">
        <v>3369819.0210431237</v>
      </c>
    </row>
    <row r="167" spans="1:14" ht="12.75">
      <c r="A167" s="12">
        <v>15</v>
      </c>
      <c r="B167" s="12" t="s">
        <v>772</v>
      </c>
      <c r="C167" s="28" t="s">
        <v>340</v>
      </c>
      <c r="D167" s="14" t="s">
        <v>341</v>
      </c>
      <c r="E167" s="15">
        <v>974632.5</v>
      </c>
      <c r="F167" s="15">
        <v>1171296</v>
      </c>
      <c r="G167" s="15">
        <v>1286347</v>
      </c>
      <c r="H167" s="16">
        <v>1282792</v>
      </c>
      <c r="I167" s="16">
        <f t="shared" si="7"/>
        <v>1253979.2636420655</v>
      </c>
      <c r="K167" s="17">
        <f t="shared" si="8"/>
        <v>82683.26364206546</v>
      </c>
      <c r="L167" s="18">
        <f t="shared" si="9"/>
        <v>0.0705912627056402</v>
      </c>
      <c r="N167" s="15">
        <v>1044982.7197017212</v>
      </c>
    </row>
    <row r="168" spans="1:14" ht="12.75">
      <c r="A168" s="12">
        <v>15</v>
      </c>
      <c r="B168" s="12" t="s">
        <v>772</v>
      </c>
      <c r="C168" s="28" t="s">
        <v>342</v>
      </c>
      <c r="D168" s="14" t="s">
        <v>343</v>
      </c>
      <c r="E168" s="15">
        <v>4962961.666666667</v>
      </c>
      <c r="F168" s="15">
        <v>8605850</v>
      </c>
      <c r="G168" s="15">
        <v>7730796</v>
      </c>
      <c r="H168" s="16">
        <v>7730796</v>
      </c>
      <c r="I168" s="16">
        <f t="shared" si="7"/>
        <v>7557154.921021512</v>
      </c>
      <c r="K168" s="17">
        <f t="shared" si="8"/>
        <v>-1048695.0789784882</v>
      </c>
      <c r="L168" s="18">
        <f t="shared" si="9"/>
        <v>-0.12185839620473149</v>
      </c>
      <c r="N168" s="15">
        <v>6297629.100851259</v>
      </c>
    </row>
    <row r="169" spans="1:14" ht="12.75">
      <c r="A169" s="12">
        <v>15</v>
      </c>
      <c r="B169" s="12" t="s">
        <v>772</v>
      </c>
      <c r="C169" s="28" t="s">
        <v>344</v>
      </c>
      <c r="D169" s="14" t="s">
        <v>345</v>
      </c>
      <c r="E169" s="15">
        <v>1109194.1666666667</v>
      </c>
      <c r="F169" s="15">
        <v>1497238</v>
      </c>
      <c r="G169" s="15">
        <v>1408699</v>
      </c>
      <c r="H169" s="16">
        <v>1423914</v>
      </c>
      <c r="I169" s="16">
        <f t="shared" si="7"/>
        <v>1391931.5284236479</v>
      </c>
      <c r="K169" s="17">
        <f t="shared" si="8"/>
        <v>-105306.47157635214</v>
      </c>
      <c r="L169" s="18">
        <f t="shared" si="9"/>
        <v>-0.07033382239587305</v>
      </c>
      <c r="N169" s="15">
        <v>1159942.94035304</v>
      </c>
    </row>
    <row r="170" spans="1:14" ht="12.75">
      <c r="A170" s="12">
        <v>15</v>
      </c>
      <c r="B170" s="12" t="s">
        <v>772</v>
      </c>
      <c r="C170" s="28" t="s">
        <v>346</v>
      </c>
      <c r="D170" s="14" t="s">
        <v>347</v>
      </c>
      <c r="E170" s="15">
        <v>1344306.6666666665</v>
      </c>
      <c r="F170" s="15">
        <v>1644416</v>
      </c>
      <c r="G170" s="15">
        <v>1548454</v>
      </c>
      <c r="H170" s="16">
        <v>1549083</v>
      </c>
      <c r="I170" s="16">
        <f t="shared" si="7"/>
        <v>1514289.1128573003</v>
      </c>
      <c r="K170" s="17">
        <f t="shared" si="8"/>
        <v>-130126.88714269968</v>
      </c>
      <c r="L170" s="18">
        <f t="shared" si="9"/>
        <v>-0.07913258393417466</v>
      </c>
      <c r="N170" s="15">
        <v>1261907.59404775</v>
      </c>
    </row>
    <row r="171" spans="1:14" ht="12.75">
      <c r="A171" s="12">
        <v>15</v>
      </c>
      <c r="B171" s="12" t="s">
        <v>772</v>
      </c>
      <c r="C171" s="28" t="s">
        <v>348</v>
      </c>
      <c r="D171" s="14" t="s">
        <v>349</v>
      </c>
      <c r="E171" s="15">
        <v>763947.5</v>
      </c>
      <c r="F171" s="15">
        <v>1042166</v>
      </c>
      <c r="G171" s="15">
        <v>1003528</v>
      </c>
      <c r="H171" s="16">
        <v>1021548</v>
      </c>
      <c r="I171" s="16">
        <f t="shared" si="7"/>
        <v>998603.0539752545</v>
      </c>
      <c r="K171" s="17">
        <f t="shared" si="8"/>
        <v>-43562.94602474547</v>
      </c>
      <c r="L171" s="18">
        <f t="shared" si="9"/>
        <v>-0.04180039074844644</v>
      </c>
      <c r="N171" s="15">
        <v>832169.2116460454</v>
      </c>
    </row>
    <row r="172" spans="1:14" ht="12.75">
      <c r="A172" s="12">
        <v>16</v>
      </c>
      <c r="B172" s="12" t="s">
        <v>773</v>
      </c>
      <c r="C172" s="28" t="s">
        <v>350</v>
      </c>
      <c r="D172" s="14" t="s">
        <v>351</v>
      </c>
      <c r="E172" s="15">
        <v>3942664.166666667</v>
      </c>
      <c r="F172" s="15">
        <v>4708233</v>
      </c>
      <c r="G172" s="15">
        <v>4496430</v>
      </c>
      <c r="H172" s="16">
        <v>4512424</v>
      </c>
      <c r="I172" s="16">
        <f t="shared" si="7"/>
        <v>4411070.637142096</v>
      </c>
      <c r="K172" s="17">
        <f t="shared" si="8"/>
        <v>-297162.3628579043</v>
      </c>
      <c r="L172" s="18">
        <f t="shared" si="9"/>
        <v>-0.06311547513852955</v>
      </c>
      <c r="N172" s="15">
        <v>3675892.1976184137</v>
      </c>
    </row>
    <row r="173" spans="1:14" ht="12.75">
      <c r="A173" s="12">
        <v>16</v>
      </c>
      <c r="B173" s="12" t="s">
        <v>773</v>
      </c>
      <c r="C173" s="28" t="s">
        <v>352</v>
      </c>
      <c r="D173" s="14" t="s">
        <v>353</v>
      </c>
      <c r="E173" s="15">
        <v>721892.5</v>
      </c>
      <c r="F173" s="15">
        <v>936034</v>
      </c>
      <c r="G173" s="15">
        <v>1013364</v>
      </c>
      <c r="H173" s="16">
        <v>1063194</v>
      </c>
      <c r="I173" s="16">
        <f t="shared" si="7"/>
        <v>1039313.644946852</v>
      </c>
      <c r="K173" s="17">
        <f t="shared" si="8"/>
        <v>103279.644946852</v>
      </c>
      <c r="L173" s="18">
        <f t="shared" si="9"/>
        <v>0.11033749302573614</v>
      </c>
      <c r="N173" s="15">
        <v>866094.7041223767</v>
      </c>
    </row>
    <row r="174" spans="1:14" ht="12.75">
      <c r="A174" s="12">
        <v>16</v>
      </c>
      <c r="B174" s="12" t="s">
        <v>773</v>
      </c>
      <c r="C174" s="28" t="s">
        <v>354</v>
      </c>
      <c r="D174" s="14" t="s">
        <v>355</v>
      </c>
      <c r="E174" s="15">
        <v>766930</v>
      </c>
      <c r="F174" s="15">
        <v>1046620</v>
      </c>
      <c r="G174" s="15">
        <v>1026616</v>
      </c>
      <c r="H174" s="16">
        <v>1077766</v>
      </c>
      <c r="I174" s="16">
        <f t="shared" si="7"/>
        <v>1053558.3438768364</v>
      </c>
      <c r="K174" s="17">
        <f t="shared" si="8"/>
        <v>6938.343876836356</v>
      </c>
      <c r="L174" s="18">
        <f t="shared" si="9"/>
        <v>0.006629286538415435</v>
      </c>
      <c r="N174" s="15">
        <v>877965.2865640302</v>
      </c>
    </row>
    <row r="175" spans="1:14" ht="12.75">
      <c r="A175" s="12">
        <v>16</v>
      </c>
      <c r="B175" s="12" t="s">
        <v>773</v>
      </c>
      <c r="C175" s="28" t="s">
        <v>356</v>
      </c>
      <c r="D175" s="14" t="s">
        <v>357</v>
      </c>
      <c r="E175" s="15">
        <v>3439275</v>
      </c>
      <c r="F175" s="15">
        <v>3989041</v>
      </c>
      <c r="G175" s="15">
        <v>4034918</v>
      </c>
      <c r="H175" s="16">
        <v>4036905</v>
      </c>
      <c r="I175" s="16">
        <f t="shared" si="7"/>
        <v>3946232.2491042763</v>
      </c>
      <c r="K175" s="17">
        <f t="shared" si="8"/>
        <v>-42808.7508957237</v>
      </c>
      <c r="L175" s="18">
        <f t="shared" si="9"/>
        <v>-0.01073158959652798</v>
      </c>
      <c r="N175" s="15">
        <v>3288526.8742535636</v>
      </c>
    </row>
    <row r="176" spans="1:14" ht="12.75">
      <c r="A176" s="12">
        <v>16</v>
      </c>
      <c r="B176" s="12" t="s">
        <v>773</v>
      </c>
      <c r="C176" s="28" t="s">
        <v>358</v>
      </c>
      <c r="D176" s="14" t="s">
        <v>359</v>
      </c>
      <c r="E176" s="15">
        <v>356590</v>
      </c>
      <c r="F176" s="15">
        <v>464879</v>
      </c>
      <c r="G176" s="15">
        <v>463290</v>
      </c>
      <c r="H176" s="16">
        <v>493320</v>
      </c>
      <c r="I176" s="16">
        <f t="shared" si="7"/>
        <v>482239.5605366293</v>
      </c>
      <c r="K176" s="17">
        <f t="shared" si="8"/>
        <v>17360.560536629288</v>
      </c>
      <c r="L176" s="18">
        <f t="shared" si="9"/>
        <v>0.03734425632611771</v>
      </c>
      <c r="N176" s="15">
        <v>401866.3004471911</v>
      </c>
    </row>
    <row r="177" spans="1:14" ht="12.75">
      <c r="A177" s="12">
        <v>16</v>
      </c>
      <c r="B177" s="12" t="s">
        <v>773</v>
      </c>
      <c r="C177" s="28" t="s">
        <v>360</v>
      </c>
      <c r="D177" s="14" t="s">
        <v>361</v>
      </c>
      <c r="E177" s="15">
        <v>817300</v>
      </c>
      <c r="F177" s="15">
        <v>1018753</v>
      </c>
      <c r="G177" s="15">
        <v>985120</v>
      </c>
      <c r="H177" s="16">
        <v>1035610</v>
      </c>
      <c r="I177" s="16">
        <f t="shared" si="7"/>
        <v>1012349.2079934701</v>
      </c>
      <c r="K177" s="17">
        <f t="shared" si="8"/>
        <v>-6403.792006529868</v>
      </c>
      <c r="L177" s="18">
        <f t="shared" si="9"/>
        <v>-0.006285912293293783</v>
      </c>
      <c r="N177" s="15">
        <v>843624.3399945584</v>
      </c>
    </row>
    <row r="178" spans="1:14" ht="12.75">
      <c r="A178" s="12">
        <v>16</v>
      </c>
      <c r="B178" s="12" t="s">
        <v>773</v>
      </c>
      <c r="C178" s="28" t="s">
        <v>362</v>
      </c>
      <c r="D178" s="14" t="s">
        <v>363</v>
      </c>
      <c r="E178" s="15">
        <v>16025</v>
      </c>
      <c r="F178" s="15">
        <v>20266</v>
      </c>
      <c r="G178" s="15">
        <v>20160</v>
      </c>
      <c r="H178" s="16">
        <v>20160</v>
      </c>
      <c r="I178" s="16">
        <f t="shared" si="7"/>
        <v>19707.187100499563</v>
      </c>
      <c r="K178" s="17">
        <f t="shared" si="8"/>
        <v>-558.8128995004372</v>
      </c>
      <c r="L178" s="18">
        <f t="shared" si="9"/>
        <v>-0.02757391194613823</v>
      </c>
      <c r="N178" s="15">
        <v>16422.65591708297</v>
      </c>
    </row>
    <row r="179" spans="1:14" ht="12.75">
      <c r="A179" s="12">
        <v>16</v>
      </c>
      <c r="B179" s="12" t="s">
        <v>773</v>
      </c>
      <c r="C179" s="28" t="s">
        <v>364</v>
      </c>
      <c r="D179" s="14" t="s">
        <v>365</v>
      </c>
      <c r="E179" s="15">
        <v>63250</v>
      </c>
      <c r="F179" s="15">
        <v>78990</v>
      </c>
      <c r="G179" s="15">
        <v>81000</v>
      </c>
      <c r="H179" s="16">
        <v>81000</v>
      </c>
      <c r="I179" s="16">
        <f t="shared" si="7"/>
        <v>79180.66245736435</v>
      </c>
      <c r="K179" s="17">
        <f t="shared" si="8"/>
        <v>190.6624573643494</v>
      </c>
      <c r="L179" s="18">
        <f t="shared" si="9"/>
        <v>0.00241375436592417</v>
      </c>
      <c r="N179" s="15">
        <v>65983.88538113695</v>
      </c>
    </row>
    <row r="180" spans="1:14" ht="12.75">
      <c r="A180" s="12">
        <v>16</v>
      </c>
      <c r="B180" s="12" t="s">
        <v>773</v>
      </c>
      <c r="C180" s="28" t="s">
        <v>366</v>
      </c>
      <c r="D180" s="14" t="s">
        <v>367</v>
      </c>
      <c r="E180" s="15">
        <v>53579891.46666667</v>
      </c>
      <c r="F180" s="15">
        <v>65836212.22000015</v>
      </c>
      <c r="G180" s="15">
        <v>68702822</v>
      </c>
      <c r="H180" s="16">
        <v>68754909</v>
      </c>
      <c r="I180" s="16">
        <f t="shared" si="7"/>
        <v>67210607.92365187</v>
      </c>
      <c r="K180" s="17">
        <f t="shared" si="8"/>
        <v>1374395.7036517262</v>
      </c>
      <c r="L180" s="18">
        <f t="shared" si="9"/>
        <v>0.020875983859141245</v>
      </c>
      <c r="N180" s="15">
        <v>56008839.93637656</v>
      </c>
    </row>
    <row r="181" spans="1:14" ht="12.75">
      <c r="A181" s="12">
        <v>16</v>
      </c>
      <c r="B181" s="12" t="s">
        <v>773</v>
      </c>
      <c r="C181" s="28" t="s">
        <v>368</v>
      </c>
      <c r="D181" s="14" t="s">
        <v>369</v>
      </c>
      <c r="E181" s="15">
        <v>15363671.666666668</v>
      </c>
      <c r="F181" s="15">
        <v>19987234.799999997</v>
      </c>
      <c r="G181" s="15">
        <v>21220716</v>
      </c>
      <c r="H181" s="16">
        <v>21260315</v>
      </c>
      <c r="I181" s="16">
        <f t="shared" si="7"/>
        <v>20782787.972249873</v>
      </c>
      <c r="K181" s="17">
        <f t="shared" si="8"/>
        <v>795553.172249876</v>
      </c>
      <c r="L181" s="18">
        <f t="shared" si="9"/>
        <v>0.039803063315685616</v>
      </c>
      <c r="N181" s="15">
        <v>17318989.976874895</v>
      </c>
    </row>
    <row r="182" spans="1:14" ht="12.75">
      <c r="A182" s="12">
        <v>16</v>
      </c>
      <c r="B182" s="12" t="s">
        <v>773</v>
      </c>
      <c r="C182" s="28" t="s">
        <v>370</v>
      </c>
      <c r="D182" s="14" t="s">
        <v>371</v>
      </c>
      <c r="E182" s="15">
        <v>4036902.5</v>
      </c>
      <c r="F182" s="15">
        <v>4906327</v>
      </c>
      <c r="G182" s="15">
        <v>4997146</v>
      </c>
      <c r="H182" s="16">
        <v>5001104</v>
      </c>
      <c r="I182" s="16">
        <f t="shared" si="7"/>
        <v>4888774.416520674</v>
      </c>
      <c r="K182" s="17">
        <f t="shared" si="8"/>
        <v>-17552.58347932622</v>
      </c>
      <c r="L182" s="18">
        <f t="shared" si="9"/>
        <v>-0.0035775404858514603</v>
      </c>
      <c r="N182" s="15">
        <v>4073978.680433895</v>
      </c>
    </row>
    <row r="183" spans="1:14" ht="12.75">
      <c r="A183" s="12">
        <v>16</v>
      </c>
      <c r="B183" s="12" t="s">
        <v>773</v>
      </c>
      <c r="C183" s="28" t="s">
        <v>372</v>
      </c>
      <c r="D183" s="14" t="s">
        <v>373</v>
      </c>
      <c r="E183" s="15">
        <v>4620785.833333333</v>
      </c>
      <c r="F183" s="15">
        <v>5726809</v>
      </c>
      <c r="G183" s="15">
        <v>5584234</v>
      </c>
      <c r="H183" s="16">
        <v>5608117</v>
      </c>
      <c r="I183" s="16">
        <f t="shared" si="7"/>
        <v>5482153.323437119</v>
      </c>
      <c r="K183" s="17">
        <f t="shared" si="8"/>
        <v>-244655.6765628811</v>
      </c>
      <c r="L183" s="18">
        <f t="shared" si="9"/>
        <v>-0.042721116866806796</v>
      </c>
      <c r="N183" s="15">
        <v>4568461.102864266</v>
      </c>
    </row>
    <row r="184" spans="1:14" ht="12.75">
      <c r="A184" s="12">
        <v>16</v>
      </c>
      <c r="B184" s="12" t="s">
        <v>773</v>
      </c>
      <c r="C184" s="28" t="s">
        <v>374</v>
      </c>
      <c r="D184" s="14" t="s">
        <v>375</v>
      </c>
      <c r="E184" s="15">
        <v>1150990.8333333333</v>
      </c>
      <c r="F184" s="15">
        <v>1357159</v>
      </c>
      <c r="G184" s="15">
        <v>1040213</v>
      </c>
      <c r="H184" s="16">
        <v>1040213</v>
      </c>
      <c r="I184" s="16">
        <f t="shared" si="7"/>
        <v>1016848.8202069425</v>
      </c>
      <c r="K184" s="17">
        <f t="shared" si="8"/>
        <v>-340310.1797930575</v>
      </c>
      <c r="L184" s="18">
        <f t="shared" si="9"/>
        <v>-0.25075188669349535</v>
      </c>
      <c r="N184" s="15">
        <v>847374.0168391187</v>
      </c>
    </row>
    <row r="185" spans="1:14" ht="12.75">
      <c r="A185" s="12">
        <v>16</v>
      </c>
      <c r="B185" s="12" t="s">
        <v>773</v>
      </c>
      <c r="C185" s="28" t="s">
        <v>376</v>
      </c>
      <c r="D185" s="14" t="s">
        <v>377</v>
      </c>
      <c r="E185" s="15">
        <v>7503777.5</v>
      </c>
      <c r="F185" s="15">
        <v>10838022</v>
      </c>
      <c r="G185" s="15">
        <v>11025456</v>
      </c>
      <c r="H185" s="16">
        <v>11031430</v>
      </c>
      <c r="I185" s="16">
        <f t="shared" si="7"/>
        <v>10783653.521630157</v>
      </c>
      <c r="K185" s="17">
        <f t="shared" si="8"/>
        <v>-54368.478369843215</v>
      </c>
      <c r="L185" s="18">
        <f t="shared" si="9"/>
        <v>-0.005016457649730133</v>
      </c>
      <c r="N185" s="15">
        <v>8986377.934691796</v>
      </c>
    </row>
    <row r="186" spans="1:14" ht="12.75">
      <c r="A186" s="12">
        <v>16</v>
      </c>
      <c r="B186" s="12" t="s">
        <v>773</v>
      </c>
      <c r="C186" s="28" t="s">
        <v>378</v>
      </c>
      <c r="D186" s="14" t="s">
        <v>379</v>
      </c>
      <c r="E186" s="15">
        <v>1933261.6666666665</v>
      </c>
      <c r="F186" s="15">
        <v>2597503</v>
      </c>
      <c r="G186" s="15">
        <v>2793317</v>
      </c>
      <c r="H186" s="16">
        <v>2972901</v>
      </c>
      <c r="I186" s="16">
        <f t="shared" si="7"/>
        <v>2906126.797532851</v>
      </c>
      <c r="K186" s="17">
        <f t="shared" si="8"/>
        <v>308623.7975328509</v>
      </c>
      <c r="L186" s="18">
        <f t="shared" si="9"/>
        <v>0.11881556923431891</v>
      </c>
      <c r="N186" s="15">
        <v>2421772.3312773756</v>
      </c>
    </row>
    <row r="187" spans="1:14" ht="12.75">
      <c r="A187" s="12">
        <v>16</v>
      </c>
      <c r="B187" s="12" t="s">
        <v>773</v>
      </c>
      <c r="C187" s="28" t="s">
        <v>380</v>
      </c>
      <c r="D187" s="14" t="s">
        <v>381</v>
      </c>
      <c r="E187" s="15">
        <v>1544932.5</v>
      </c>
      <c r="F187" s="15">
        <v>1958341</v>
      </c>
      <c r="G187" s="15">
        <v>1985516</v>
      </c>
      <c r="H187" s="16">
        <v>1969703</v>
      </c>
      <c r="I187" s="16">
        <f t="shared" si="7"/>
        <v>1925461.584990838</v>
      </c>
      <c r="K187" s="17">
        <f t="shared" si="8"/>
        <v>-32879.41500916192</v>
      </c>
      <c r="L187" s="18">
        <f t="shared" si="9"/>
        <v>-0.01678942278651263</v>
      </c>
      <c r="N187" s="15">
        <v>1604551.3208256986</v>
      </c>
    </row>
    <row r="188" spans="1:14" ht="12.75">
      <c r="A188" s="12">
        <v>16</v>
      </c>
      <c r="B188" s="12" t="s">
        <v>773</v>
      </c>
      <c r="C188" s="28" t="s">
        <v>382</v>
      </c>
      <c r="D188" s="14" t="s">
        <v>383</v>
      </c>
      <c r="E188" s="15">
        <v>9248800</v>
      </c>
      <c r="F188" s="15">
        <v>11762354</v>
      </c>
      <c r="G188" s="15">
        <v>12495891</v>
      </c>
      <c r="H188" s="16">
        <v>12499809</v>
      </c>
      <c r="I188" s="16">
        <f t="shared" si="7"/>
        <v>12219051.323586728</v>
      </c>
      <c r="K188" s="17">
        <f t="shared" si="8"/>
        <v>456697.3235867284</v>
      </c>
      <c r="L188" s="18">
        <f t="shared" si="9"/>
        <v>0.03882703441732227</v>
      </c>
      <c r="N188" s="15">
        <v>10182542.769655606</v>
      </c>
    </row>
    <row r="189" spans="1:14" ht="12.75">
      <c r="A189" s="12">
        <v>16</v>
      </c>
      <c r="B189" s="12" t="s">
        <v>773</v>
      </c>
      <c r="C189" s="28" t="s">
        <v>384</v>
      </c>
      <c r="D189" s="14" t="s">
        <v>385</v>
      </c>
      <c r="E189" s="15">
        <v>1668190</v>
      </c>
      <c r="F189" s="15">
        <v>5284445.33</v>
      </c>
      <c r="G189" s="15">
        <v>7572990</v>
      </c>
      <c r="H189" s="16">
        <v>7556054</v>
      </c>
      <c r="I189" s="16">
        <f t="shared" si="7"/>
        <v>7386337.79362491</v>
      </c>
      <c r="K189" s="17">
        <f t="shared" si="8"/>
        <v>2101892.4636249095</v>
      </c>
      <c r="L189" s="18">
        <f t="shared" si="9"/>
        <v>0.3977508200704405</v>
      </c>
      <c r="N189" s="15">
        <v>6155281.494687424</v>
      </c>
    </row>
    <row r="190" spans="1:14" ht="12.75">
      <c r="A190" s="12">
        <v>16</v>
      </c>
      <c r="B190" s="12" t="s">
        <v>773</v>
      </c>
      <c r="C190" s="28" t="s">
        <v>386</v>
      </c>
      <c r="D190" s="14" t="s">
        <v>387</v>
      </c>
      <c r="E190" s="15">
        <v>735897.5</v>
      </c>
      <c r="F190" s="15">
        <v>769881</v>
      </c>
      <c r="G190" s="15">
        <v>775014</v>
      </c>
      <c r="H190" s="16">
        <v>775014</v>
      </c>
      <c r="I190" s="16">
        <f t="shared" si="7"/>
        <v>757606.4436263181</v>
      </c>
      <c r="K190" s="17">
        <f t="shared" si="8"/>
        <v>-12274.556373681873</v>
      </c>
      <c r="L190" s="18">
        <f t="shared" si="9"/>
        <v>-0.01594344629063693</v>
      </c>
      <c r="N190" s="15">
        <v>631338.7030219317</v>
      </c>
    </row>
    <row r="191" spans="1:14" ht="12.75">
      <c r="A191" s="12">
        <v>16</v>
      </c>
      <c r="B191" s="12" t="s">
        <v>773</v>
      </c>
      <c r="C191" s="28" t="s">
        <v>388</v>
      </c>
      <c r="D191" s="14" t="s">
        <v>389</v>
      </c>
      <c r="E191" s="15">
        <v>663016.6666666667</v>
      </c>
      <c r="F191" s="15">
        <v>892016</v>
      </c>
      <c r="G191" s="15">
        <v>914728</v>
      </c>
      <c r="H191" s="16">
        <v>914728</v>
      </c>
      <c r="I191" s="16">
        <f t="shared" si="7"/>
        <v>894182.333435802</v>
      </c>
      <c r="K191" s="17">
        <f t="shared" si="8"/>
        <v>2166.333435802022</v>
      </c>
      <c r="L191" s="18">
        <f t="shared" si="9"/>
        <v>0.0024285813660316347</v>
      </c>
      <c r="N191" s="15">
        <v>745151.944529835</v>
      </c>
    </row>
    <row r="192" spans="1:14" ht="12.75">
      <c r="A192" s="12">
        <v>16</v>
      </c>
      <c r="B192" s="12" t="s">
        <v>773</v>
      </c>
      <c r="C192" s="28" t="s">
        <v>390</v>
      </c>
      <c r="D192" s="14" t="s">
        <v>391</v>
      </c>
      <c r="E192" s="15">
        <v>1028322.5</v>
      </c>
      <c r="F192" s="15">
        <v>1467935</v>
      </c>
      <c r="G192" s="15">
        <v>1463760</v>
      </c>
      <c r="H192" s="16">
        <v>1463760</v>
      </c>
      <c r="I192" s="16">
        <f t="shared" si="7"/>
        <v>1430882.549118415</v>
      </c>
      <c r="K192" s="17">
        <f t="shared" si="8"/>
        <v>-37052.45088158501</v>
      </c>
      <c r="L192" s="18">
        <f t="shared" si="9"/>
        <v>-0.02524120678475883</v>
      </c>
      <c r="N192" s="15">
        <v>1192402.124265346</v>
      </c>
    </row>
    <row r="193" spans="1:14" ht="12.75">
      <c r="A193" s="12">
        <v>16</v>
      </c>
      <c r="B193" s="12" t="s">
        <v>773</v>
      </c>
      <c r="C193" s="28" t="s">
        <v>392</v>
      </c>
      <c r="D193" s="14" t="s">
        <v>393</v>
      </c>
      <c r="E193" s="15">
        <v>912100.8333333333</v>
      </c>
      <c r="F193" s="15">
        <v>1200106</v>
      </c>
      <c r="G193" s="15">
        <v>1191898</v>
      </c>
      <c r="H193" s="16">
        <v>1191898</v>
      </c>
      <c r="I193" s="16">
        <f t="shared" si="7"/>
        <v>1165126.8298963904</v>
      </c>
      <c r="K193" s="17">
        <f t="shared" si="8"/>
        <v>-34979.17010360956</v>
      </c>
      <c r="L193" s="18">
        <f t="shared" si="9"/>
        <v>-0.029146733791523105</v>
      </c>
      <c r="N193" s="15">
        <v>970939.0249136587</v>
      </c>
    </row>
    <row r="194" spans="1:14" ht="12.75">
      <c r="A194" s="12">
        <v>16</v>
      </c>
      <c r="B194" s="12" t="s">
        <v>773</v>
      </c>
      <c r="C194" s="28" t="s">
        <v>394</v>
      </c>
      <c r="D194" s="14" t="s">
        <v>395</v>
      </c>
      <c r="E194" s="15">
        <v>1275468.3333333333</v>
      </c>
      <c r="F194" s="15">
        <v>2207243</v>
      </c>
      <c r="G194" s="15">
        <v>2152678</v>
      </c>
      <c r="H194" s="16">
        <v>2188072</v>
      </c>
      <c r="I194" s="16">
        <f t="shared" si="7"/>
        <v>2138925.8082025936</v>
      </c>
      <c r="K194" s="17">
        <f t="shared" si="8"/>
        <v>-68317.19179740641</v>
      </c>
      <c r="L194" s="18">
        <f t="shared" si="9"/>
        <v>-0.030951368651936595</v>
      </c>
      <c r="N194" s="15">
        <v>1782438.1735021614</v>
      </c>
    </row>
    <row r="195" spans="1:14" ht="12.75">
      <c r="A195" s="12">
        <v>16</v>
      </c>
      <c r="B195" s="12" t="s">
        <v>773</v>
      </c>
      <c r="C195" s="28" t="s">
        <v>396</v>
      </c>
      <c r="D195" s="14" t="s">
        <v>397</v>
      </c>
      <c r="E195" s="15">
        <v>2597766.6666666665</v>
      </c>
      <c r="F195" s="15">
        <v>2803039</v>
      </c>
      <c r="G195" s="15">
        <v>3388516</v>
      </c>
      <c r="H195" s="16">
        <v>3141153</v>
      </c>
      <c r="I195" s="16">
        <f aca="true" t="shared" si="10" ref="I195:I258">N195/10*12</f>
        <v>3070599.6965424363</v>
      </c>
      <c r="K195" s="17">
        <f t="shared" si="8"/>
        <v>267560.69654243626</v>
      </c>
      <c r="L195" s="18">
        <f t="shared" si="9"/>
        <v>0.09545379016932554</v>
      </c>
      <c r="N195" s="15">
        <v>2558833.0804520305</v>
      </c>
    </row>
    <row r="196" spans="1:14" ht="12.75">
      <c r="A196" s="12">
        <v>16</v>
      </c>
      <c r="B196" s="12" t="s">
        <v>773</v>
      </c>
      <c r="C196" s="28" t="s">
        <v>398</v>
      </c>
      <c r="D196" s="14" t="s">
        <v>399</v>
      </c>
      <c r="E196" s="15">
        <v>473958.3333333334</v>
      </c>
      <c r="F196" s="15">
        <v>320665</v>
      </c>
      <c r="G196" s="15">
        <v>384545</v>
      </c>
      <c r="H196" s="16">
        <v>384545</v>
      </c>
      <c r="I196" s="16">
        <f t="shared" si="10"/>
        <v>375907.75116873055</v>
      </c>
      <c r="K196" s="17">
        <f aca="true" t="shared" si="11" ref="K196:K259">I196-F196</f>
        <v>55242.75116873055</v>
      </c>
      <c r="L196" s="18">
        <f t="shared" si="9"/>
        <v>0.1722755871976378</v>
      </c>
      <c r="N196" s="15">
        <v>313256.4593072754</v>
      </c>
    </row>
    <row r="197" spans="1:14" ht="12.75">
      <c r="A197" s="12">
        <v>16</v>
      </c>
      <c r="B197" s="12" t="s">
        <v>773</v>
      </c>
      <c r="C197" s="28" t="s">
        <v>400</v>
      </c>
      <c r="D197" s="14" t="s">
        <v>401</v>
      </c>
      <c r="E197" s="15">
        <v>309630</v>
      </c>
      <c r="F197" s="15">
        <v>531782</v>
      </c>
      <c r="G197" s="15">
        <v>714106</v>
      </c>
      <c r="H197" s="16">
        <v>710496</v>
      </c>
      <c r="I197" s="16">
        <f t="shared" si="10"/>
        <v>694537.5796704632</v>
      </c>
      <c r="K197" s="17">
        <f t="shared" si="11"/>
        <v>162755.57967046322</v>
      </c>
      <c r="L197" s="18">
        <f aca="true" t="shared" si="12" ref="L197:L260">I197/F197-1</f>
        <v>0.30605695505012065</v>
      </c>
      <c r="N197" s="15">
        <v>578781.3163920527</v>
      </c>
    </row>
    <row r="198" spans="1:14" ht="12.75">
      <c r="A198" s="12">
        <v>16</v>
      </c>
      <c r="B198" s="12" t="s">
        <v>773</v>
      </c>
      <c r="C198" s="28" t="s">
        <v>402</v>
      </c>
      <c r="D198" s="14" t="s">
        <v>403</v>
      </c>
      <c r="E198" s="15">
        <v>308414.1666666667</v>
      </c>
      <c r="F198" s="15">
        <v>204781</v>
      </c>
      <c r="G198" s="15">
        <v>186460</v>
      </c>
      <c r="H198" s="16">
        <v>186460</v>
      </c>
      <c r="I198" s="16">
        <f t="shared" si="10"/>
        <v>182271.92989876732</v>
      </c>
      <c r="K198" s="17">
        <f t="shared" si="11"/>
        <v>-22509.070101232675</v>
      </c>
      <c r="L198" s="18">
        <f t="shared" si="12"/>
        <v>-0.10991776630269745</v>
      </c>
      <c r="N198" s="15">
        <v>151893.27491563946</v>
      </c>
    </row>
    <row r="199" spans="1:14" ht="12.75">
      <c r="A199" s="12">
        <v>16</v>
      </c>
      <c r="B199" s="12" t="s">
        <v>773</v>
      </c>
      <c r="C199" s="28" t="s">
        <v>404</v>
      </c>
      <c r="D199" s="14" t="s">
        <v>405</v>
      </c>
      <c r="E199" s="15">
        <v>7428109.166666666</v>
      </c>
      <c r="F199" s="15">
        <v>8739644.200000001</v>
      </c>
      <c r="G199" s="15">
        <v>4023455</v>
      </c>
      <c r="H199" s="16">
        <v>4023455</v>
      </c>
      <c r="I199" s="16">
        <f t="shared" si="10"/>
        <v>3933084.348980183</v>
      </c>
      <c r="K199" s="17">
        <f t="shared" si="11"/>
        <v>-4806559.851019818</v>
      </c>
      <c r="L199" s="18">
        <f t="shared" si="12"/>
        <v>-0.5499720287262744</v>
      </c>
      <c r="N199" s="15">
        <v>3277570.2908168193</v>
      </c>
    </row>
    <row r="200" spans="1:14" ht="12.75">
      <c r="A200" s="12">
        <v>16</v>
      </c>
      <c r="B200" s="12" t="s">
        <v>773</v>
      </c>
      <c r="C200" s="28" t="s">
        <v>406</v>
      </c>
      <c r="D200" s="14" t="s">
        <v>407</v>
      </c>
      <c r="E200" s="15">
        <v>1651899.1666666665</v>
      </c>
      <c r="F200" s="15">
        <v>2025320</v>
      </c>
      <c r="G200" s="15">
        <v>2120275</v>
      </c>
      <c r="H200" s="16">
        <v>2121823</v>
      </c>
      <c r="I200" s="16">
        <f t="shared" si="10"/>
        <v>2074164.824163854</v>
      </c>
      <c r="K200" s="17">
        <f t="shared" si="11"/>
        <v>48844.82416385389</v>
      </c>
      <c r="L200" s="18">
        <f t="shared" si="12"/>
        <v>0.02411708972599591</v>
      </c>
      <c r="N200" s="15">
        <v>1728470.6868032117</v>
      </c>
    </row>
    <row r="201" spans="1:14" ht="12.75">
      <c r="A201" s="12">
        <v>16</v>
      </c>
      <c r="B201" s="12" t="s">
        <v>773</v>
      </c>
      <c r="C201" s="28" t="s">
        <v>408</v>
      </c>
      <c r="D201" s="14" t="s">
        <v>409</v>
      </c>
      <c r="E201" s="15">
        <v>1357740.8333333335</v>
      </c>
      <c r="F201" s="15">
        <v>1853033</v>
      </c>
      <c r="G201" s="15">
        <v>1738106</v>
      </c>
      <c r="H201" s="16">
        <v>1740436</v>
      </c>
      <c r="I201" s="16">
        <f t="shared" si="10"/>
        <v>1701344.1412919178</v>
      </c>
      <c r="K201" s="17">
        <f t="shared" si="11"/>
        <v>-151688.85870808223</v>
      </c>
      <c r="L201" s="18">
        <f t="shared" si="12"/>
        <v>-0.08185977190264948</v>
      </c>
      <c r="N201" s="15">
        <v>1417786.7844099316</v>
      </c>
    </row>
    <row r="202" spans="1:14" ht="12.75">
      <c r="A202" s="12">
        <v>16</v>
      </c>
      <c r="B202" s="12" t="s">
        <v>773</v>
      </c>
      <c r="C202" s="28" t="s">
        <v>410</v>
      </c>
      <c r="D202" s="14" t="s">
        <v>411</v>
      </c>
      <c r="E202" s="15">
        <v>2301971.6666666665</v>
      </c>
      <c r="F202" s="15">
        <v>3113455</v>
      </c>
      <c r="G202" s="15">
        <v>3024397</v>
      </c>
      <c r="H202" s="16">
        <v>3032287</v>
      </c>
      <c r="I202" s="16">
        <f t="shared" si="10"/>
        <v>2964178.931121654</v>
      </c>
      <c r="K202" s="17">
        <f t="shared" si="11"/>
        <v>-149276.06887834612</v>
      </c>
      <c r="L202" s="18">
        <f t="shared" si="12"/>
        <v>-0.047945471792059324</v>
      </c>
      <c r="N202" s="15">
        <v>2470149.1092680446</v>
      </c>
    </row>
    <row r="203" spans="1:14" ht="12.75">
      <c r="A203" s="12">
        <v>16</v>
      </c>
      <c r="B203" s="12" t="s">
        <v>773</v>
      </c>
      <c r="C203" s="28" t="s">
        <v>412</v>
      </c>
      <c r="D203" s="14" t="s">
        <v>413</v>
      </c>
      <c r="E203" s="15">
        <v>1071635.8333333333</v>
      </c>
      <c r="F203" s="15">
        <v>1395981</v>
      </c>
      <c r="G203" s="15">
        <v>1348988</v>
      </c>
      <c r="H203" s="16">
        <v>1354268</v>
      </c>
      <c r="I203" s="16">
        <f t="shared" si="10"/>
        <v>1323849.844256912</v>
      </c>
      <c r="K203" s="17">
        <f t="shared" si="11"/>
        <v>-72131.15574308811</v>
      </c>
      <c r="L203" s="18">
        <f t="shared" si="12"/>
        <v>-0.05167058559041138</v>
      </c>
      <c r="N203" s="15">
        <v>1103208.2035474267</v>
      </c>
    </row>
    <row r="204" spans="1:14" ht="12.75">
      <c r="A204" s="12">
        <v>16</v>
      </c>
      <c r="B204" s="12" t="s">
        <v>773</v>
      </c>
      <c r="C204" s="28" t="s">
        <v>414</v>
      </c>
      <c r="D204" s="14" t="s">
        <v>415</v>
      </c>
      <c r="E204" s="15">
        <v>517000</v>
      </c>
      <c r="F204" s="15">
        <v>756984</v>
      </c>
      <c r="G204" s="15">
        <v>870870</v>
      </c>
      <c r="H204" s="16">
        <v>913440</v>
      </c>
      <c r="I204" s="16">
        <f t="shared" si="10"/>
        <v>892923.2631488257</v>
      </c>
      <c r="K204" s="17">
        <f t="shared" si="11"/>
        <v>135939.26314882573</v>
      </c>
      <c r="L204" s="18">
        <f t="shared" si="12"/>
        <v>0.1795801009649156</v>
      </c>
      <c r="N204" s="15">
        <v>744102.719290688</v>
      </c>
    </row>
    <row r="205" spans="1:14" ht="12.75">
      <c r="A205" s="12">
        <v>16</v>
      </c>
      <c r="B205" s="12" t="s">
        <v>773</v>
      </c>
      <c r="C205" s="28" t="s">
        <v>416</v>
      </c>
      <c r="D205" s="14" t="s">
        <v>417</v>
      </c>
      <c r="E205" s="15">
        <v>436300</v>
      </c>
      <c r="F205" s="15">
        <v>593865</v>
      </c>
      <c r="G205" s="15">
        <v>625802</v>
      </c>
      <c r="H205" s="16">
        <v>656162</v>
      </c>
      <c r="I205" s="16">
        <f t="shared" si="10"/>
        <v>641423.9733252975</v>
      </c>
      <c r="K205" s="17">
        <f t="shared" si="11"/>
        <v>47558.97332529747</v>
      </c>
      <c r="L205" s="18">
        <f t="shared" si="12"/>
        <v>0.080083812525233</v>
      </c>
      <c r="N205" s="15">
        <v>534519.9777710813</v>
      </c>
    </row>
    <row r="206" spans="1:14" ht="12.75">
      <c r="A206" s="12">
        <v>16</v>
      </c>
      <c r="B206" s="12" t="s">
        <v>773</v>
      </c>
      <c r="C206" s="28" t="s">
        <v>418</v>
      </c>
      <c r="D206" s="14" t="s">
        <v>419</v>
      </c>
      <c r="E206" s="15">
        <v>353580</v>
      </c>
      <c r="F206" s="15">
        <v>517219</v>
      </c>
      <c r="G206" s="15">
        <v>523692</v>
      </c>
      <c r="H206" s="16">
        <v>546132</v>
      </c>
      <c r="I206" s="16">
        <f t="shared" si="10"/>
        <v>533865.3524588309</v>
      </c>
      <c r="K206" s="17">
        <f t="shared" si="11"/>
        <v>16646.352458830923</v>
      </c>
      <c r="L206" s="18">
        <f t="shared" si="12"/>
        <v>0.03218434059620967</v>
      </c>
      <c r="N206" s="15">
        <v>444887.7937156924</v>
      </c>
    </row>
    <row r="207" spans="1:14" ht="12.75">
      <c r="A207" s="12">
        <v>16</v>
      </c>
      <c r="B207" s="12" t="s">
        <v>773</v>
      </c>
      <c r="C207" s="28" t="s">
        <v>420</v>
      </c>
      <c r="D207" s="14" t="s">
        <v>421</v>
      </c>
      <c r="E207" s="15">
        <v>8859.2</v>
      </c>
      <c r="F207" s="15">
        <v>12117.979999999994</v>
      </c>
      <c r="G207" s="15">
        <v>20598</v>
      </c>
      <c r="H207" s="16">
        <v>20598</v>
      </c>
      <c r="I207" s="16">
        <f t="shared" si="10"/>
        <v>20135.349201194942</v>
      </c>
      <c r="K207" s="17">
        <f t="shared" si="11"/>
        <v>8017.369201194948</v>
      </c>
      <c r="L207" s="18">
        <f t="shared" si="12"/>
        <v>0.6616093772390244</v>
      </c>
      <c r="N207" s="15">
        <v>16779.457667662453</v>
      </c>
    </row>
    <row r="208" spans="1:14" ht="12.75">
      <c r="A208" s="12">
        <v>16</v>
      </c>
      <c r="B208" s="12" t="s">
        <v>773</v>
      </c>
      <c r="C208" s="29" t="s">
        <v>422</v>
      </c>
      <c r="D208" s="20" t="s">
        <v>423</v>
      </c>
      <c r="F208" s="15"/>
      <c r="G208" s="15">
        <v>188480</v>
      </c>
      <c r="H208" s="16">
        <v>188480</v>
      </c>
      <c r="I208" s="16">
        <f t="shared" si="10"/>
        <v>184246.55876498803</v>
      </c>
      <c r="K208" s="17">
        <f t="shared" si="11"/>
        <v>184246.55876498803</v>
      </c>
      <c r="L208" s="18">
        <v>0</v>
      </c>
      <c r="N208" s="15">
        <v>153538.79897082335</v>
      </c>
    </row>
    <row r="209" spans="1:14" ht="12.75">
      <c r="A209" s="12">
        <v>16</v>
      </c>
      <c r="B209" s="12" t="s">
        <v>773</v>
      </c>
      <c r="C209" s="29" t="s">
        <v>424</v>
      </c>
      <c r="D209" s="20" t="s">
        <v>425</v>
      </c>
      <c r="F209" s="15"/>
      <c r="G209" s="15">
        <v>411713</v>
      </c>
      <c r="H209" s="16">
        <v>414563</v>
      </c>
      <c r="I209" s="16">
        <f t="shared" si="10"/>
        <v>405251.5181520041</v>
      </c>
      <c r="K209" s="17">
        <f t="shared" si="11"/>
        <v>405251.5181520041</v>
      </c>
      <c r="L209" s="18">
        <v>0</v>
      </c>
      <c r="N209" s="15">
        <v>337709.5984600034</v>
      </c>
    </row>
    <row r="210" spans="1:14" ht="12.75">
      <c r="A210" s="12">
        <v>16</v>
      </c>
      <c r="B210" s="12" t="s">
        <v>773</v>
      </c>
      <c r="C210" s="29" t="s">
        <v>426</v>
      </c>
      <c r="D210" s="20" t="s">
        <v>427</v>
      </c>
      <c r="F210" s="15"/>
      <c r="G210" s="15">
        <v>572220</v>
      </c>
      <c r="H210" s="16">
        <v>201300</v>
      </c>
      <c r="I210" s="16">
        <f t="shared" si="10"/>
        <v>196778.6092921906</v>
      </c>
      <c r="K210" s="17">
        <f t="shared" si="11"/>
        <v>196778.6092921906</v>
      </c>
      <c r="L210" s="18">
        <v>0</v>
      </c>
      <c r="N210" s="15">
        <v>163982.17441015886</v>
      </c>
    </row>
    <row r="211" spans="1:14" ht="12.75">
      <c r="A211" s="12">
        <v>16</v>
      </c>
      <c r="B211" s="12" t="s">
        <v>773</v>
      </c>
      <c r="C211" s="29" t="s">
        <v>428</v>
      </c>
      <c r="D211" s="20" t="s">
        <v>429</v>
      </c>
      <c r="F211" s="15"/>
      <c r="G211" s="15">
        <v>4488</v>
      </c>
      <c r="H211" s="16">
        <v>4488</v>
      </c>
      <c r="I211" s="16">
        <f t="shared" si="10"/>
        <v>4387.1952235635945</v>
      </c>
      <c r="K211" s="17">
        <f t="shared" si="11"/>
        <v>4387.1952235635945</v>
      </c>
      <c r="L211" s="18">
        <v>0</v>
      </c>
      <c r="N211" s="15">
        <v>3655.9960196363286</v>
      </c>
    </row>
    <row r="212" spans="1:14" ht="12.75">
      <c r="A212" s="12">
        <v>16</v>
      </c>
      <c r="B212" s="12" t="s">
        <v>773</v>
      </c>
      <c r="C212" s="29" t="s">
        <v>430</v>
      </c>
      <c r="D212" s="20" t="s">
        <v>431</v>
      </c>
      <c r="F212" s="15"/>
      <c r="G212" s="15">
        <v>220906</v>
      </c>
      <c r="H212" s="16">
        <v>216402</v>
      </c>
      <c r="I212" s="16">
        <f t="shared" si="10"/>
        <v>211541.403914797</v>
      </c>
      <c r="K212" s="17">
        <f t="shared" si="11"/>
        <v>211541.403914797</v>
      </c>
      <c r="L212" s="18">
        <v>0</v>
      </c>
      <c r="N212" s="15">
        <v>176284.50326233084</v>
      </c>
    </row>
    <row r="213" spans="1:14" ht="12.75">
      <c r="A213" s="12">
        <v>16</v>
      </c>
      <c r="B213" s="12" t="s">
        <v>773</v>
      </c>
      <c r="C213" s="28" t="s">
        <v>432</v>
      </c>
      <c r="D213" s="14" t="s">
        <v>433</v>
      </c>
      <c r="E213" s="15">
        <v>8154.066666666667</v>
      </c>
      <c r="F213" s="15">
        <v>9551.570000000002</v>
      </c>
      <c r="G213" s="15">
        <v>9505</v>
      </c>
      <c r="H213" s="16">
        <v>9505</v>
      </c>
      <c r="I213" s="16">
        <f t="shared" si="10"/>
        <v>9291.508600706766</v>
      </c>
      <c r="K213" s="17">
        <f t="shared" si="11"/>
        <v>-260.0613992932358</v>
      </c>
      <c r="L213" s="18">
        <f t="shared" si="12"/>
        <v>-0.027227084059817996</v>
      </c>
      <c r="N213" s="15">
        <v>7742.923833922305</v>
      </c>
    </row>
    <row r="214" spans="1:14" ht="12.75">
      <c r="A214" s="12">
        <v>16</v>
      </c>
      <c r="B214" s="12" t="s">
        <v>773</v>
      </c>
      <c r="C214" s="28" t="s">
        <v>434</v>
      </c>
      <c r="D214" s="14" t="s">
        <v>435</v>
      </c>
      <c r="E214" s="15">
        <v>6775.416666666666</v>
      </c>
      <c r="F214" s="15">
        <v>3542.07</v>
      </c>
      <c r="G214" s="15">
        <v>3449</v>
      </c>
      <c r="H214" s="16">
        <v>3449</v>
      </c>
      <c r="I214" s="16">
        <f t="shared" si="10"/>
        <v>3371.5321582154274</v>
      </c>
      <c r="K214" s="17">
        <f t="shared" si="11"/>
        <v>-170.53784178457272</v>
      </c>
      <c r="L214" s="18">
        <f t="shared" si="12"/>
        <v>-0.04814637818692813</v>
      </c>
      <c r="N214" s="15">
        <v>2809.6101318461892</v>
      </c>
    </row>
    <row r="215" spans="1:14" ht="12.75">
      <c r="A215" s="12">
        <v>16</v>
      </c>
      <c r="B215" s="12" t="s">
        <v>773</v>
      </c>
      <c r="C215" s="28" t="s">
        <v>436</v>
      </c>
      <c r="D215" s="14" t="s">
        <v>437</v>
      </c>
      <c r="E215" s="15">
        <v>19157.175</v>
      </c>
      <c r="F215" s="15">
        <v>5120.700000000001</v>
      </c>
      <c r="G215" s="15">
        <v>3535</v>
      </c>
      <c r="H215" s="16">
        <v>3535</v>
      </c>
      <c r="I215" s="16">
        <f t="shared" si="10"/>
        <v>3455.600515886209</v>
      </c>
      <c r="K215" s="17">
        <f t="shared" si="11"/>
        <v>-1665.0994841137917</v>
      </c>
      <c r="L215" s="18">
        <f t="shared" si="12"/>
        <v>-0.32517028611592</v>
      </c>
      <c r="N215" s="15">
        <v>2879.667096571841</v>
      </c>
    </row>
    <row r="216" spans="1:14" ht="12.75">
      <c r="A216" s="12">
        <v>16</v>
      </c>
      <c r="B216" s="12" t="s">
        <v>773</v>
      </c>
      <c r="C216" s="28" t="s">
        <v>438</v>
      </c>
      <c r="D216" s="14" t="s">
        <v>439</v>
      </c>
      <c r="E216" s="15">
        <v>28500</v>
      </c>
      <c r="F216" s="15">
        <v>72200</v>
      </c>
      <c r="G216" s="15">
        <v>0</v>
      </c>
      <c r="H216" s="16">
        <v>0</v>
      </c>
      <c r="I216" s="16">
        <f t="shared" si="10"/>
        <v>0</v>
      </c>
      <c r="K216" s="17">
        <f t="shared" si="11"/>
        <v>-72200</v>
      </c>
      <c r="L216" s="18">
        <f t="shared" si="12"/>
        <v>-1</v>
      </c>
      <c r="N216" s="15">
        <v>0</v>
      </c>
    </row>
    <row r="217" spans="1:14" ht="12.75">
      <c r="A217" s="12">
        <v>17</v>
      </c>
      <c r="B217" s="12" t="s">
        <v>774</v>
      </c>
      <c r="C217" s="13" t="s">
        <v>440</v>
      </c>
      <c r="D217" s="14" t="s">
        <v>441</v>
      </c>
      <c r="E217" s="15">
        <v>5475011.666666666</v>
      </c>
      <c r="F217" s="15">
        <v>6684861</v>
      </c>
      <c r="G217" s="15">
        <v>6831033</v>
      </c>
      <c r="H217" s="16">
        <v>6831033</v>
      </c>
      <c r="I217" s="16">
        <f t="shared" si="10"/>
        <v>6677601.459359467</v>
      </c>
      <c r="K217" s="17">
        <f t="shared" si="11"/>
        <v>-7259.54064053297</v>
      </c>
      <c r="L217" s="18">
        <f t="shared" si="12"/>
        <v>-0.0010859673283457605</v>
      </c>
      <c r="N217" s="15">
        <v>5564667.8827995565</v>
      </c>
    </row>
    <row r="218" spans="1:14" ht="12.75">
      <c r="A218" s="12">
        <v>17</v>
      </c>
      <c r="B218" s="12" t="s">
        <v>774</v>
      </c>
      <c r="C218" s="13" t="s">
        <v>442</v>
      </c>
      <c r="D218" s="14" t="s">
        <v>443</v>
      </c>
      <c r="E218" s="15">
        <v>1787720</v>
      </c>
      <c r="F218" s="15">
        <v>2319968</v>
      </c>
      <c r="G218" s="15">
        <v>2183132</v>
      </c>
      <c r="H218" s="16">
        <v>2183132</v>
      </c>
      <c r="I218" s="16">
        <f t="shared" si="10"/>
        <v>2134096.7653317368</v>
      </c>
      <c r="K218" s="17">
        <f t="shared" si="11"/>
        <v>-185871.23466826323</v>
      </c>
      <c r="L218" s="18">
        <f t="shared" si="12"/>
        <v>-0.08011801657103168</v>
      </c>
      <c r="N218" s="15">
        <v>1778413.971109781</v>
      </c>
    </row>
    <row r="219" spans="1:14" ht="12.75">
      <c r="A219" s="12">
        <v>17</v>
      </c>
      <c r="B219" s="12" t="s">
        <v>774</v>
      </c>
      <c r="C219" s="13" t="s">
        <v>444</v>
      </c>
      <c r="D219" s="14" t="s">
        <v>445</v>
      </c>
      <c r="E219" s="15">
        <v>1307241.6666666667</v>
      </c>
      <c r="F219" s="15">
        <v>1776719</v>
      </c>
      <c r="G219" s="15">
        <v>1795200</v>
      </c>
      <c r="H219" s="16">
        <v>1795200</v>
      </c>
      <c r="I219" s="16">
        <f t="shared" si="10"/>
        <v>1754878.0894254379</v>
      </c>
      <c r="K219" s="17">
        <f t="shared" si="11"/>
        <v>-21840.91057456215</v>
      </c>
      <c r="L219" s="18">
        <f t="shared" si="12"/>
        <v>-0.01229283334875253</v>
      </c>
      <c r="N219" s="15">
        <v>1462398.4078545314</v>
      </c>
    </row>
    <row r="220" spans="1:14" ht="12.75">
      <c r="A220" s="12">
        <v>18</v>
      </c>
      <c r="B220" s="12" t="s">
        <v>775</v>
      </c>
      <c r="C220" s="13" t="s">
        <v>446</v>
      </c>
      <c r="D220" s="14" t="s">
        <v>447</v>
      </c>
      <c r="E220" s="15">
        <v>13822588.333333332</v>
      </c>
      <c r="F220" s="15">
        <v>17333001.000000004</v>
      </c>
      <c r="G220" s="15">
        <v>18266723</v>
      </c>
      <c r="H220" s="16">
        <v>18162971</v>
      </c>
      <c r="I220" s="16">
        <f t="shared" si="10"/>
        <v>17755013.28362836</v>
      </c>
      <c r="K220" s="17">
        <f t="shared" si="11"/>
        <v>422012.2836283557</v>
      </c>
      <c r="L220" s="18">
        <f t="shared" si="12"/>
        <v>0.024347329330238532</v>
      </c>
      <c r="N220" s="15">
        <v>14795844.40302363</v>
      </c>
    </row>
    <row r="221" spans="1:14" ht="12.75">
      <c r="A221" s="12">
        <v>18</v>
      </c>
      <c r="B221" s="12" t="s">
        <v>775</v>
      </c>
      <c r="C221" s="13" t="s">
        <v>448</v>
      </c>
      <c r="D221" s="14" t="s">
        <v>449</v>
      </c>
      <c r="E221" s="15">
        <v>1394255.8333333335</v>
      </c>
      <c r="F221" s="15">
        <v>1995952.9999999998</v>
      </c>
      <c r="G221" s="15">
        <v>2138143</v>
      </c>
      <c r="H221" s="16">
        <v>2136265</v>
      </c>
      <c r="I221" s="16">
        <f t="shared" si="10"/>
        <v>2088282.4430182888</v>
      </c>
      <c r="K221" s="17">
        <f t="shared" si="11"/>
        <v>92329.44301828905</v>
      </c>
      <c r="L221" s="18">
        <f t="shared" si="12"/>
        <v>0.046258325230247976</v>
      </c>
      <c r="N221" s="15">
        <v>1740235.3691819075</v>
      </c>
    </row>
    <row r="222" spans="1:14" ht="12.75">
      <c r="A222" s="12">
        <v>18</v>
      </c>
      <c r="B222" s="12" t="s">
        <v>775</v>
      </c>
      <c r="C222" s="13" t="s">
        <v>450</v>
      </c>
      <c r="D222" s="14" t="s">
        <v>451</v>
      </c>
      <c r="E222" s="15">
        <v>795598.3333333333</v>
      </c>
      <c r="F222" s="25">
        <v>975448</v>
      </c>
      <c r="G222" s="15">
        <v>1023262.8</v>
      </c>
      <c r="H222" s="16">
        <v>1023262.8</v>
      </c>
      <c r="I222" s="16">
        <f t="shared" si="10"/>
        <v>1000279.3379256481</v>
      </c>
      <c r="K222" s="17">
        <f t="shared" si="11"/>
        <v>24831.337925648084</v>
      </c>
      <c r="L222" s="18">
        <f t="shared" si="12"/>
        <v>0.025456342035298674</v>
      </c>
      <c r="N222" s="15">
        <v>833566.1149380401</v>
      </c>
    </row>
    <row r="223" spans="1:14" ht="12.75">
      <c r="A223" s="12">
        <v>18</v>
      </c>
      <c r="B223" s="12" t="s">
        <v>775</v>
      </c>
      <c r="C223" s="13" t="s">
        <v>452</v>
      </c>
      <c r="D223" s="14" t="s">
        <v>453</v>
      </c>
      <c r="E223" s="15">
        <v>2102089.1666666665</v>
      </c>
      <c r="F223" s="15">
        <v>2992183.3800000004</v>
      </c>
      <c r="G223" s="15">
        <v>2131931.9</v>
      </c>
      <c r="H223" s="16">
        <v>2131931.9</v>
      </c>
      <c r="I223" s="16">
        <f t="shared" si="10"/>
        <v>2084046.6685924367</v>
      </c>
      <c r="K223" s="17">
        <f t="shared" si="11"/>
        <v>-908136.7114075636</v>
      </c>
      <c r="L223" s="18">
        <f t="shared" si="12"/>
        <v>-0.30350302641129023</v>
      </c>
      <c r="N223" s="15">
        <v>1736705.5571603638</v>
      </c>
    </row>
    <row r="224" spans="1:14" ht="12.75">
      <c r="A224" s="12">
        <v>18</v>
      </c>
      <c r="B224" s="12" t="s">
        <v>775</v>
      </c>
      <c r="C224" s="13" t="s">
        <v>454</v>
      </c>
      <c r="D224" s="14" t="s">
        <v>455</v>
      </c>
      <c r="E224" s="15">
        <v>699670</v>
      </c>
      <c r="F224" s="15">
        <v>844083</v>
      </c>
      <c r="G224" s="15">
        <v>912490</v>
      </c>
      <c r="H224" s="16">
        <v>912490</v>
      </c>
      <c r="I224" s="16">
        <f t="shared" si="10"/>
        <v>891994.601058276</v>
      </c>
      <c r="K224" s="17">
        <f t="shared" si="11"/>
        <v>47911.60105827602</v>
      </c>
      <c r="L224" s="18">
        <f t="shared" si="12"/>
        <v>0.05676171781480743</v>
      </c>
      <c r="N224" s="15">
        <v>743328.8342152301</v>
      </c>
    </row>
    <row r="225" spans="1:14" ht="12.75">
      <c r="A225" s="12">
        <v>18</v>
      </c>
      <c r="B225" s="12" t="s">
        <v>775</v>
      </c>
      <c r="C225" s="13" t="s">
        <v>456</v>
      </c>
      <c r="D225" s="14" t="s">
        <v>457</v>
      </c>
      <c r="E225" s="15">
        <v>4668006.666666667</v>
      </c>
      <c r="F225" s="15">
        <v>5675648</v>
      </c>
      <c r="G225" s="15">
        <v>5858884</v>
      </c>
      <c r="H225" s="16">
        <v>5858884</v>
      </c>
      <c r="I225" s="16">
        <f t="shared" si="10"/>
        <v>5727287.856553735</v>
      </c>
      <c r="K225" s="17">
        <f t="shared" si="11"/>
        <v>51639.85655373521</v>
      </c>
      <c r="L225" s="18">
        <f t="shared" si="12"/>
        <v>0.009098495282606534</v>
      </c>
      <c r="N225" s="15">
        <v>4772739.880461446</v>
      </c>
    </row>
    <row r="226" spans="1:14" ht="12.75">
      <c r="A226" s="12">
        <v>18</v>
      </c>
      <c r="B226" s="12" t="s">
        <v>775</v>
      </c>
      <c r="C226" s="13" t="s">
        <v>458</v>
      </c>
      <c r="D226" s="14" t="s">
        <v>459</v>
      </c>
      <c r="E226" s="15">
        <v>133773.33333333334</v>
      </c>
      <c r="F226" s="15">
        <v>158100</v>
      </c>
      <c r="G226" s="15">
        <v>140908</v>
      </c>
      <c r="H226" s="16">
        <v>140908</v>
      </c>
      <c r="I226" s="16">
        <f t="shared" si="10"/>
        <v>137743.07142644803</v>
      </c>
      <c r="K226" s="17">
        <f t="shared" si="11"/>
        <v>-20356.928573551966</v>
      </c>
      <c r="L226" s="18">
        <f t="shared" si="12"/>
        <v>-0.12875982652468032</v>
      </c>
      <c r="N226" s="15">
        <v>114785.89285537337</v>
      </c>
    </row>
    <row r="227" spans="1:14" ht="12.75">
      <c r="A227" s="12">
        <v>18</v>
      </c>
      <c r="B227" s="12" t="s">
        <v>775</v>
      </c>
      <c r="C227" s="13" t="s">
        <v>460</v>
      </c>
      <c r="D227" s="14" t="s">
        <v>461</v>
      </c>
      <c r="E227" s="15">
        <v>135504.16666666666</v>
      </c>
      <c r="F227" s="15">
        <v>175132</v>
      </c>
      <c r="G227" s="15">
        <v>105126</v>
      </c>
      <c r="H227" s="16">
        <v>212558</v>
      </c>
      <c r="I227" s="16">
        <f t="shared" si="10"/>
        <v>207783.7438347216</v>
      </c>
      <c r="K227" s="17">
        <f t="shared" si="11"/>
        <v>32651.743834721594</v>
      </c>
      <c r="L227" s="18">
        <f t="shared" si="12"/>
        <v>0.18644076373661922</v>
      </c>
      <c r="N227" s="15">
        <v>173153.11986226798</v>
      </c>
    </row>
    <row r="228" spans="1:14" ht="12.75">
      <c r="A228" s="12">
        <v>18</v>
      </c>
      <c r="B228" s="12" t="s">
        <v>775</v>
      </c>
      <c r="C228" s="13" t="s">
        <v>462</v>
      </c>
      <c r="D228" s="14" t="s">
        <v>463</v>
      </c>
      <c r="E228" s="15">
        <v>194832.5</v>
      </c>
      <c r="F228" s="15">
        <v>198729.00000000003</v>
      </c>
      <c r="G228" s="15">
        <v>187712</v>
      </c>
      <c r="H228" s="16">
        <v>187712</v>
      </c>
      <c r="I228" s="16">
        <f t="shared" si="10"/>
        <v>183495.80878020707</v>
      </c>
      <c r="K228" s="17">
        <f t="shared" si="11"/>
        <v>-15233.191219792963</v>
      </c>
      <c r="L228" s="18">
        <f t="shared" si="12"/>
        <v>-0.07665308646343993</v>
      </c>
      <c r="N228" s="15">
        <v>152913.17398350587</v>
      </c>
    </row>
    <row r="229" spans="1:14" ht="12.75">
      <c r="A229" s="12">
        <v>19</v>
      </c>
      <c r="B229" s="12" t="s">
        <v>776</v>
      </c>
      <c r="C229" s="13" t="s">
        <v>464</v>
      </c>
      <c r="D229" s="14" t="s">
        <v>465</v>
      </c>
      <c r="E229" s="15">
        <v>4837669.166666667</v>
      </c>
      <c r="F229" s="15">
        <v>6239593.889999999</v>
      </c>
      <c r="G229" s="15">
        <v>6651870</v>
      </c>
      <c r="H229" s="16">
        <v>6482204</v>
      </c>
      <c r="I229" s="16">
        <f t="shared" si="10"/>
        <v>6336607.492639221</v>
      </c>
      <c r="K229" s="17">
        <f t="shared" si="11"/>
        <v>97013.60263922252</v>
      </c>
      <c r="L229" s="18">
        <f t="shared" si="12"/>
        <v>0.015548063599892803</v>
      </c>
      <c r="N229" s="15">
        <v>5280506.243866017</v>
      </c>
    </row>
    <row r="230" spans="1:14" ht="12.75">
      <c r="A230" s="12">
        <v>19</v>
      </c>
      <c r="B230" s="12" t="s">
        <v>776</v>
      </c>
      <c r="C230" s="13" t="s">
        <v>466</v>
      </c>
      <c r="D230" s="14" t="s">
        <v>467</v>
      </c>
      <c r="E230" s="15">
        <v>1283005.8333333333</v>
      </c>
      <c r="F230" s="15">
        <v>1542826</v>
      </c>
      <c r="G230" s="15">
        <v>2000683</v>
      </c>
      <c r="H230" s="16">
        <v>1865434</v>
      </c>
      <c r="I230" s="16">
        <f t="shared" si="10"/>
        <v>1823534.566549271</v>
      </c>
      <c r="K230" s="17">
        <f t="shared" si="11"/>
        <v>280708.5665492711</v>
      </c>
      <c r="L230" s="18">
        <f t="shared" si="12"/>
        <v>0.18194441015984375</v>
      </c>
      <c r="N230" s="15">
        <v>1519612.1387910591</v>
      </c>
    </row>
    <row r="231" spans="1:14" ht="12.75">
      <c r="A231" s="12">
        <v>19</v>
      </c>
      <c r="B231" s="12" t="s">
        <v>776</v>
      </c>
      <c r="C231" s="13" t="s">
        <v>468</v>
      </c>
      <c r="D231" s="14" t="s">
        <v>469</v>
      </c>
      <c r="E231" s="15">
        <v>625340.8333333334</v>
      </c>
      <c r="F231" s="15">
        <v>806792</v>
      </c>
      <c r="G231" s="15">
        <v>960598</v>
      </c>
      <c r="H231" s="16">
        <v>807377</v>
      </c>
      <c r="I231" s="16">
        <f t="shared" si="10"/>
        <v>789242.5396646844</v>
      </c>
      <c r="K231" s="17">
        <f t="shared" si="11"/>
        <v>-17549.460335315554</v>
      </c>
      <c r="L231" s="18">
        <f t="shared" si="12"/>
        <v>-0.021752149668459175</v>
      </c>
      <c r="N231" s="15">
        <v>657702.116387237</v>
      </c>
    </row>
    <row r="232" spans="1:14" ht="12.75">
      <c r="A232" s="12">
        <v>20</v>
      </c>
      <c r="B232" s="12" t="s">
        <v>777</v>
      </c>
      <c r="C232" s="13" t="s">
        <v>470</v>
      </c>
      <c r="D232" s="14" t="s">
        <v>471</v>
      </c>
      <c r="E232" s="15">
        <v>431202.5</v>
      </c>
      <c r="F232" s="25">
        <v>572840</v>
      </c>
      <c r="G232" s="15">
        <v>635242</v>
      </c>
      <c r="H232" s="16">
        <v>635242</v>
      </c>
      <c r="I232" s="16">
        <f t="shared" si="10"/>
        <v>620973.8565523585</v>
      </c>
      <c r="K232" s="17">
        <f t="shared" si="11"/>
        <v>48133.856552358484</v>
      </c>
      <c r="L232" s="18">
        <f t="shared" si="12"/>
        <v>0.08402670301019222</v>
      </c>
      <c r="N232" s="15">
        <v>517478.21379363205</v>
      </c>
    </row>
    <row r="233" spans="1:14" ht="12.75">
      <c r="A233" s="12">
        <v>20</v>
      </c>
      <c r="B233" s="12" t="s">
        <v>777</v>
      </c>
      <c r="C233" s="13" t="s">
        <v>472</v>
      </c>
      <c r="D233" s="14" t="s">
        <v>473</v>
      </c>
      <c r="E233" s="15">
        <v>460886.6666666666</v>
      </c>
      <c r="F233" s="15">
        <v>506815</v>
      </c>
      <c r="G233" s="15">
        <v>484950</v>
      </c>
      <c r="H233" s="16">
        <v>408150</v>
      </c>
      <c r="I233" s="16">
        <f t="shared" si="10"/>
        <v>398982.56027127476</v>
      </c>
      <c r="K233" s="17">
        <f t="shared" si="11"/>
        <v>-107832.43972872524</v>
      </c>
      <c r="L233" s="18">
        <f t="shared" si="12"/>
        <v>-0.2127648939528728</v>
      </c>
      <c r="N233" s="15">
        <v>332485.46689272893</v>
      </c>
    </row>
    <row r="234" spans="1:14" ht="12.75">
      <c r="A234" s="12">
        <v>20</v>
      </c>
      <c r="B234" s="12" t="s">
        <v>777</v>
      </c>
      <c r="C234" s="13" t="s">
        <v>474</v>
      </c>
      <c r="D234" s="14" t="s">
        <v>475</v>
      </c>
      <c r="E234" s="15">
        <v>1491258.3333333335</v>
      </c>
      <c r="F234" s="15">
        <v>1470122</v>
      </c>
      <c r="G234" s="15">
        <v>1428824</v>
      </c>
      <c r="H234" s="16">
        <v>1409544</v>
      </c>
      <c r="I234" s="16">
        <f t="shared" si="10"/>
        <v>1377884.292380286</v>
      </c>
      <c r="K234" s="17">
        <f t="shared" si="11"/>
        <v>-92237.70761971409</v>
      </c>
      <c r="L234" s="18">
        <f t="shared" si="12"/>
        <v>-0.06274153275695082</v>
      </c>
      <c r="N234" s="15">
        <v>1148236.9103169048</v>
      </c>
    </row>
    <row r="235" spans="1:14" ht="12.75">
      <c r="A235" s="12">
        <v>20</v>
      </c>
      <c r="B235" s="12" t="s">
        <v>777</v>
      </c>
      <c r="C235" s="13" t="s">
        <v>476</v>
      </c>
      <c r="D235" s="14" t="s">
        <v>477</v>
      </c>
      <c r="E235" s="15">
        <v>9709045.833333334</v>
      </c>
      <c r="F235" s="15">
        <v>12497299</v>
      </c>
      <c r="G235" s="15">
        <v>13020597</v>
      </c>
      <c r="H235" s="16">
        <v>13048445</v>
      </c>
      <c r="I235" s="16">
        <f t="shared" si="10"/>
        <v>12755364.433808435</v>
      </c>
      <c r="K235" s="17">
        <f t="shared" si="11"/>
        <v>258065.43380843475</v>
      </c>
      <c r="L235" s="18">
        <f t="shared" si="12"/>
        <v>0.02064969669113581</v>
      </c>
      <c r="N235" s="15">
        <v>10629470.36150703</v>
      </c>
    </row>
    <row r="236" spans="1:14" ht="12.75">
      <c r="A236" s="12">
        <v>20</v>
      </c>
      <c r="B236" s="12" t="s">
        <v>777</v>
      </c>
      <c r="C236" s="13" t="s">
        <v>478</v>
      </c>
      <c r="D236" s="14" t="s">
        <v>479</v>
      </c>
      <c r="E236" s="15">
        <v>1241400.8333333333</v>
      </c>
      <c r="F236" s="15">
        <v>1575435</v>
      </c>
      <c r="G236" s="15">
        <v>1431707</v>
      </c>
      <c r="H236" s="16">
        <v>1431707</v>
      </c>
      <c r="I236" s="16">
        <f t="shared" si="10"/>
        <v>1399549.4901832803</v>
      </c>
      <c r="K236" s="17">
        <f t="shared" si="11"/>
        <v>-175885.50981671968</v>
      </c>
      <c r="L236" s="18">
        <f t="shared" si="12"/>
        <v>-0.11164250496956063</v>
      </c>
      <c r="N236" s="15">
        <v>1166291.2418194003</v>
      </c>
    </row>
    <row r="237" spans="1:14" ht="12.75">
      <c r="A237" s="12">
        <v>20</v>
      </c>
      <c r="B237" s="12" t="s">
        <v>777</v>
      </c>
      <c r="C237" s="13" t="s">
        <v>480</v>
      </c>
      <c r="D237" s="14" t="s">
        <v>481</v>
      </c>
      <c r="E237" s="15">
        <v>3852276.666666667</v>
      </c>
      <c r="F237" s="15">
        <v>4641621</v>
      </c>
      <c r="G237" s="15">
        <v>4850235</v>
      </c>
      <c r="H237" s="16">
        <v>4845997</v>
      </c>
      <c r="I237" s="16">
        <f t="shared" si="10"/>
        <v>4737151.268227164</v>
      </c>
      <c r="K237" s="17">
        <f t="shared" si="11"/>
        <v>95530.2682271637</v>
      </c>
      <c r="L237" s="18">
        <f t="shared" si="12"/>
        <v>0.02058122975295995</v>
      </c>
      <c r="N237" s="15">
        <v>3947626.056855969</v>
      </c>
    </row>
    <row r="238" spans="1:14" ht="12.75">
      <c r="A238" s="12">
        <v>20</v>
      </c>
      <c r="B238" s="12" t="s">
        <v>777</v>
      </c>
      <c r="C238" s="13" t="s">
        <v>482</v>
      </c>
      <c r="D238" s="14" t="s">
        <v>483</v>
      </c>
      <c r="E238" s="15">
        <v>1512260</v>
      </c>
      <c r="F238" s="15">
        <v>1643785</v>
      </c>
      <c r="G238" s="15">
        <v>1568112</v>
      </c>
      <c r="H238" s="16">
        <v>1504112</v>
      </c>
      <c r="I238" s="16">
        <f t="shared" si="10"/>
        <v>1470328.20456878</v>
      </c>
      <c r="K238" s="17">
        <f t="shared" si="11"/>
        <v>-173456.79543121997</v>
      </c>
      <c r="L238" s="18">
        <f t="shared" si="12"/>
        <v>-0.10552279977686863</v>
      </c>
      <c r="N238" s="15">
        <v>1225273.5038073165</v>
      </c>
    </row>
    <row r="239" spans="1:14" ht="12.75">
      <c r="A239" s="12">
        <v>20</v>
      </c>
      <c r="B239" s="12" t="s">
        <v>777</v>
      </c>
      <c r="C239" s="13" t="s">
        <v>484</v>
      </c>
      <c r="D239" s="14" t="s">
        <v>485</v>
      </c>
      <c r="E239" s="15">
        <v>707365</v>
      </c>
      <c r="F239" s="15">
        <v>954578</v>
      </c>
      <c r="G239" s="15">
        <v>1044753</v>
      </c>
      <c r="H239" s="16">
        <v>1011364</v>
      </c>
      <c r="I239" s="16">
        <f t="shared" si="10"/>
        <v>988647.7963645656</v>
      </c>
      <c r="K239" s="17">
        <f t="shared" si="11"/>
        <v>34069.79636456561</v>
      </c>
      <c r="L239" s="18">
        <f t="shared" si="12"/>
        <v>0.0356909507285581</v>
      </c>
      <c r="N239" s="15">
        <v>823873.1636371381</v>
      </c>
    </row>
    <row r="240" spans="1:14" ht="12.75">
      <c r="A240" s="12">
        <v>20</v>
      </c>
      <c r="B240" s="12" t="s">
        <v>777</v>
      </c>
      <c r="C240" s="13" t="s">
        <v>486</v>
      </c>
      <c r="D240" s="14" t="s">
        <v>487</v>
      </c>
      <c r="E240" s="15">
        <v>963513.3333333333</v>
      </c>
      <c r="F240" s="15">
        <v>1417478</v>
      </c>
      <c r="G240" s="15">
        <v>1447912</v>
      </c>
      <c r="H240" s="16">
        <v>1447912</v>
      </c>
      <c r="I240" s="16">
        <f t="shared" si="10"/>
        <v>1415390.5103699667</v>
      </c>
      <c r="K240" s="17">
        <f t="shared" si="11"/>
        <v>-2087.489630033262</v>
      </c>
      <c r="L240" s="18">
        <f t="shared" si="12"/>
        <v>-0.0014726786800453029</v>
      </c>
      <c r="N240" s="15">
        <v>1179492.0919749723</v>
      </c>
    </row>
    <row r="241" spans="1:14" ht="12.75">
      <c r="A241" s="12">
        <v>20</v>
      </c>
      <c r="B241" s="12" t="s">
        <v>777</v>
      </c>
      <c r="C241" s="13" t="s">
        <v>488</v>
      </c>
      <c r="D241" s="14" t="s">
        <v>489</v>
      </c>
      <c r="E241" s="15">
        <v>101420</v>
      </c>
      <c r="F241" s="15">
        <v>133104</v>
      </c>
      <c r="G241" s="15">
        <v>128876</v>
      </c>
      <c r="H241" s="16">
        <v>128876</v>
      </c>
      <c r="I241" s="16">
        <f t="shared" si="10"/>
        <v>125981.32166488004</v>
      </c>
      <c r="K241" s="17">
        <f t="shared" si="11"/>
        <v>-7122.678335119956</v>
      </c>
      <c r="L241" s="18">
        <f t="shared" si="12"/>
        <v>-0.05351212837420327</v>
      </c>
      <c r="N241" s="15">
        <v>104984.43472073338</v>
      </c>
    </row>
    <row r="242" spans="1:14" ht="12.75">
      <c r="A242" s="12">
        <v>21</v>
      </c>
      <c r="B242" s="12" t="s">
        <v>778</v>
      </c>
      <c r="C242" s="13" t="s">
        <v>490</v>
      </c>
      <c r="D242" s="14" t="s">
        <v>491</v>
      </c>
      <c r="E242" s="15">
        <v>6306656.666666666</v>
      </c>
      <c r="F242" s="15">
        <v>7621682</v>
      </c>
      <c r="G242" s="15">
        <v>7673406</v>
      </c>
      <c r="H242" s="16">
        <v>7818656</v>
      </c>
      <c r="I242" s="16">
        <f t="shared" si="10"/>
        <v>7643041.501311684</v>
      </c>
      <c r="K242" s="17">
        <f t="shared" si="11"/>
        <v>21359.501311684027</v>
      </c>
      <c r="L242" s="18">
        <f t="shared" si="12"/>
        <v>0.00280246555966035</v>
      </c>
      <c r="N242" s="15">
        <v>6369201.25109307</v>
      </c>
    </row>
    <row r="243" spans="1:14" ht="12.75">
      <c r="A243" s="12">
        <v>21</v>
      </c>
      <c r="B243" s="12" t="s">
        <v>778</v>
      </c>
      <c r="C243" s="13" t="s">
        <v>492</v>
      </c>
      <c r="D243" s="14" t="s">
        <v>493</v>
      </c>
      <c r="E243" s="15">
        <v>743510</v>
      </c>
      <c r="F243" s="15">
        <v>954567</v>
      </c>
      <c r="G243" s="15">
        <v>929929</v>
      </c>
      <c r="H243" s="16">
        <v>935354</v>
      </c>
      <c r="I243" s="16">
        <f t="shared" si="10"/>
        <v>914345.0537301921</v>
      </c>
      <c r="K243" s="17">
        <f t="shared" si="11"/>
        <v>-40221.94626980787</v>
      </c>
      <c r="L243" s="18">
        <f t="shared" si="12"/>
        <v>-0.04213632596748884</v>
      </c>
      <c r="N243" s="15">
        <v>761954.2114418268</v>
      </c>
    </row>
    <row r="244" spans="1:14" ht="12.75">
      <c r="A244" s="12">
        <v>21</v>
      </c>
      <c r="B244" s="12" t="s">
        <v>778</v>
      </c>
      <c r="C244" s="13" t="s">
        <v>494</v>
      </c>
      <c r="D244" s="14" t="s">
        <v>495</v>
      </c>
      <c r="E244" s="15">
        <v>889700</v>
      </c>
      <c r="F244" s="15">
        <v>1122519</v>
      </c>
      <c r="G244" s="15">
        <v>1160536</v>
      </c>
      <c r="H244" s="16">
        <v>1167011</v>
      </c>
      <c r="I244" s="16">
        <f t="shared" si="10"/>
        <v>1140798.8157411262</v>
      </c>
      <c r="K244" s="17">
        <f t="shared" si="11"/>
        <v>18279.815741126193</v>
      </c>
      <c r="L244" s="18">
        <f t="shared" si="12"/>
        <v>0.016284638158575726</v>
      </c>
      <c r="N244" s="15">
        <v>950665.6797842717</v>
      </c>
    </row>
    <row r="245" spans="1:14" ht="12.75">
      <c r="A245" s="12">
        <v>21</v>
      </c>
      <c r="B245" s="12" t="s">
        <v>778</v>
      </c>
      <c r="C245" s="13" t="s">
        <v>496</v>
      </c>
      <c r="D245" s="14" t="s">
        <v>497</v>
      </c>
      <c r="E245" s="15">
        <v>460625</v>
      </c>
      <c r="F245" s="15">
        <v>582242</v>
      </c>
      <c r="G245" s="15">
        <v>738006</v>
      </c>
      <c r="H245" s="16">
        <v>738006</v>
      </c>
      <c r="I245" s="16">
        <f t="shared" si="10"/>
        <v>721429.6787346867</v>
      </c>
      <c r="K245" s="17">
        <f t="shared" si="11"/>
        <v>139187.6787346867</v>
      </c>
      <c r="L245" s="18">
        <f t="shared" si="12"/>
        <v>0.2390546864270986</v>
      </c>
      <c r="N245" s="15">
        <v>601191.3989455722</v>
      </c>
    </row>
    <row r="246" spans="1:14" ht="12.75">
      <c r="A246" s="12">
        <v>22</v>
      </c>
      <c r="B246" s="12" t="s">
        <v>779</v>
      </c>
      <c r="C246" s="28" t="s">
        <v>498</v>
      </c>
      <c r="D246" s="14" t="s">
        <v>499</v>
      </c>
      <c r="E246" s="15">
        <v>21240091.022192635</v>
      </c>
      <c r="F246" s="15">
        <v>27396230.6</v>
      </c>
      <c r="G246" s="15">
        <v>28120181.536697444</v>
      </c>
      <c r="H246" s="16">
        <v>28122481.536697444</v>
      </c>
      <c r="I246" s="16">
        <f t="shared" si="10"/>
        <v>27490823.679267913</v>
      </c>
      <c r="K246" s="17">
        <f t="shared" si="11"/>
        <v>94593.07926791161</v>
      </c>
      <c r="L246" s="18">
        <f t="shared" si="12"/>
        <v>0.0034527771593479972</v>
      </c>
      <c r="N246" s="15">
        <v>22909019.73272326</v>
      </c>
    </row>
    <row r="247" spans="1:14" ht="12.75">
      <c r="A247" s="12">
        <v>22</v>
      </c>
      <c r="B247" s="12" t="s">
        <v>779</v>
      </c>
      <c r="C247" s="28" t="s">
        <v>500</v>
      </c>
      <c r="D247" s="14" t="s">
        <v>501</v>
      </c>
      <c r="E247" s="15">
        <v>12518603.85</v>
      </c>
      <c r="F247" s="15">
        <v>15009569.500000002</v>
      </c>
      <c r="G247" s="15">
        <v>13606250.179991802</v>
      </c>
      <c r="H247" s="16">
        <v>13606250.179991802</v>
      </c>
      <c r="I247" s="16">
        <f t="shared" si="10"/>
        <v>13300640.775461525</v>
      </c>
      <c r="K247" s="17">
        <f t="shared" si="11"/>
        <v>-1708928.7245384771</v>
      </c>
      <c r="L247" s="18">
        <f t="shared" si="12"/>
        <v>-0.11385594533797105</v>
      </c>
      <c r="N247" s="15">
        <v>11083867.312884603</v>
      </c>
    </row>
    <row r="248" spans="1:14" ht="12.75">
      <c r="A248" s="12">
        <v>22</v>
      </c>
      <c r="B248" s="12" t="s">
        <v>779</v>
      </c>
      <c r="C248" s="28" t="s">
        <v>502</v>
      </c>
      <c r="D248" s="14" t="s">
        <v>503</v>
      </c>
      <c r="E248" s="15">
        <v>31970495.842054166</v>
      </c>
      <c r="F248" s="15">
        <v>40387677.43999998</v>
      </c>
      <c r="G248" s="15">
        <v>45549872.057141356</v>
      </c>
      <c r="H248" s="16">
        <v>45579762.057141356</v>
      </c>
      <c r="I248" s="16">
        <f t="shared" si="10"/>
        <v>44555996.967080146</v>
      </c>
      <c r="K248" s="17">
        <f t="shared" si="11"/>
        <v>4168319.5270801634</v>
      </c>
      <c r="L248" s="18">
        <f t="shared" si="12"/>
        <v>0.10320770569866577</v>
      </c>
      <c r="N248" s="15">
        <v>37129997.47256678</v>
      </c>
    </row>
    <row r="249" spans="1:14" ht="12.75">
      <c r="A249" s="12">
        <v>22</v>
      </c>
      <c r="B249" s="12" t="s">
        <v>779</v>
      </c>
      <c r="C249" s="28" t="s">
        <v>504</v>
      </c>
      <c r="D249" s="14" t="s">
        <v>505</v>
      </c>
      <c r="E249" s="15">
        <v>8102970.3317126315</v>
      </c>
      <c r="F249" s="15">
        <v>10325916.280000001</v>
      </c>
      <c r="G249" s="15">
        <v>10737179.94</v>
      </c>
      <c r="H249" s="16">
        <v>10746519.94</v>
      </c>
      <c r="I249" s="16">
        <f t="shared" si="10"/>
        <v>10505142.814326853</v>
      </c>
      <c r="K249" s="17">
        <f t="shared" si="11"/>
        <v>179226.53432685137</v>
      </c>
      <c r="L249" s="18">
        <f t="shared" si="12"/>
        <v>0.017356961790789605</v>
      </c>
      <c r="N249" s="15">
        <v>8754285.678605711</v>
      </c>
    </row>
    <row r="250" spans="1:14" ht="12.75">
      <c r="A250" s="12">
        <v>22</v>
      </c>
      <c r="B250" s="12" t="s">
        <v>779</v>
      </c>
      <c r="C250" s="28" t="s">
        <v>506</v>
      </c>
      <c r="D250" s="14" t="s">
        <v>507</v>
      </c>
      <c r="E250" s="15">
        <v>24608245.59867261</v>
      </c>
      <c r="F250" s="15">
        <v>28967305.119999703</v>
      </c>
      <c r="G250" s="15">
        <v>28024931.68181798</v>
      </c>
      <c r="H250" s="16">
        <v>28024931.68181798</v>
      </c>
      <c r="I250" s="16">
        <f t="shared" si="10"/>
        <v>27395464.88751512</v>
      </c>
      <c r="K250" s="17">
        <f t="shared" si="11"/>
        <v>-1571840.2324845828</v>
      </c>
      <c r="L250" s="18">
        <f t="shared" si="12"/>
        <v>-0.05426256346502001</v>
      </c>
      <c r="N250" s="15">
        <v>22829554.072929267</v>
      </c>
    </row>
    <row r="251" spans="1:14" ht="12.75">
      <c r="A251" s="12">
        <v>22</v>
      </c>
      <c r="B251" s="12" t="s">
        <v>779</v>
      </c>
      <c r="C251" s="28" t="s">
        <v>508</v>
      </c>
      <c r="D251" s="14" t="s">
        <v>509</v>
      </c>
      <c r="E251" s="15">
        <v>5003710.473564388</v>
      </c>
      <c r="F251" s="15">
        <v>6476850</v>
      </c>
      <c r="G251" s="15">
        <v>6855367</v>
      </c>
      <c r="H251" s="16">
        <v>6822096.5</v>
      </c>
      <c r="I251" s="16">
        <f t="shared" si="10"/>
        <v>6668865.681704525</v>
      </c>
      <c r="K251" s="17">
        <f t="shared" si="11"/>
        <v>192015.6817045249</v>
      </c>
      <c r="L251" s="18">
        <f t="shared" si="12"/>
        <v>0.029646461119915424</v>
      </c>
      <c r="N251" s="15">
        <v>5557388.068087105</v>
      </c>
    </row>
    <row r="252" spans="1:14" ht="12.75">
      <c r="A252" s="12">
        <v>22</v>
      </c>
      <c r="B252" s="12" t="s">
        <v>779</v>
      </c>
      <c r="C252" s="28" t="s">
        <v>510</v>
      </c>
      <c r="D252" s="14" t="s">
        <v>511</v>
      </c>
      <c r="E252" s="15">
        <v>4787272.634607669</v>
      </c>
      <c r="F252" s="15">
        <v>6341241.6499999985</v>
      </c>
      <c r="G252" s="15">
        <v>6235655.211538843</v>
      </c>
      <c r="H252" s="16">
        <v>6229615.211538843</v>
      </c>
      <c r="I252" s="16">
        <f t="shared" si="10"/>
        <v>6089692.090174314</v>
      </c>
      <c r="K252" s="17">
        <f t="shared" si="11"/>
        <v>-251549.55982568488</v>
      </c>
      <c r="L252" s="18">
        <f t="shared" si="12"/>
        <v>-0.03966881782934184</v>
      </c>
      <c r="N252" s="15">
        <v>5074743.408478595</v>
      </c>
    </row>
    <row r="253" spans="1:14" ht="12.75">
      <c r="A253" s="12">
        <v>22</v>
      </c>
      <c r="B253" s="12" t="s">
        <v>779</v>
      </c>
      <c r="C253" s="28" t="s">
        <v>512</v>
      </c>
      <c r="D253" s="14" t="s">
        <v>513</v>
      </c>
      <c r="E253" s="15">
        <v>1741066.6666666665</v>
      </c>
      <c r="F253" s="15">
        <v>2221357</v>
      </c>
      <c r="G253" s="15">
        <v>2298099</v>
      </c>
      <c r="H253" s="16">
        <v>2298099</v>
      </c>
      <c r="I253" s="16">
        <f t="shared" si="10"/>
        <v>2246481.496451932</v>
      </c>
      <c r="K253" s="17">
        <f t="shared" si="11"/>
        <v>25124.496451932006</v>
      </c>
      <c r="L253" s="18">
        <f t="shared" si="12"/>
        <v>0.011310427118167876</v>
      </c>
      <c r="N253" s="15">
        <v>1872067.9137099434</v>
      </c>
    </row>
    <row r="254" spans="1:14" ht="12.75">
      <c r="A254" s="12">
        <v>22</v>
      </c>
      <c r="B254" s="12" t="s">
        <v>779</v>
      </c>
      <c r="C254" s="28" t="s">
        <v>514</v>
      </c>
      <c r="D254" s="14" t="s">
        <v>515</v>
      </c>
      <c r="E254" s="15">
        <v>6325164.3869066695</v>
      </c>
      <c r="F254" s="15">
        <v>7343720</v>
      </c>
      <c r="G254" s="15">
        <v>6902082</v>
      </c>
      <c r="H254" s="16">
        <v>6908482</v>
      </c>
      <c r="I254" s="16">
        <f t="shared" si="10"/>
        <v>6753310.880676261</v>
      </c>
      <c r="K254" s="17">
        <f t="shared" si="11"/>
        <v>-590409.1193237389</v>
      </c>
      <c r="L254" s="18">
        <f t="shared" si="12"/>
        <v>-0.08039646382538257</v>
      </c>
      <c r="N254" s="15">
        <v>5627759.067230218</v>
      </c>
    </row>
    <row r="255" spans="1:14" ht="12.75">
      <c r="A255" s="12">
        <v>22</v>
      </c>
      <c r="B255" s="12" t="s">
        <v>779</v>
      </c>
      <c r="C255" s="28" t="s">
        <v>516</v>
      </c>
      <c r="D255" s="14" t="s">
        <v>517</v>
      </c>
      <c r="E255" s="15">
        <v>14730601.120127432</v>
      </c>
      <c r="F255" s="15">
        <v>16420048.49999997</v>
      </c>
      <c r="G255" s="15">
        <v>17436339.62863245</v>
      </c>
      <c r="H255" s="16">
        <v>17439539.62863245</v>
      </c>
      <c r="I255" s="16">
        <f t="shared" si="10"/>
        <v>17047830.8734145</v>
      </c>
      <c r="K255" s="17">
        <f t="shared" si="11"/>
        <v>627782.3734145314</v>
      </c>
      <c r="L255" s="18">
        <f t="shared" si="12"/>
        <v>0.0382326747338495</v>
      </c>
      <c r="N255" s="15">
        <v>14206525.72784542</v>
      </c>
    </row>
    <row r="256" spans="1:14" ht="12.75">
      <c r="A256" s="12">
        <v>22</v>
      </c>
      <c r="B256" s="12" t="s">
        <v>779</v>
      </c>
      <c r="C256" s="28" t="s">
        <v>518</v>
      </c>
      <c r="D256" s="14" t="s">
        <v>519</v>
      </c>
      <c r="E256" s="15">
        <v>1405220</v>
      </c>
      <c r="F256" s="15">
        <v>1548157</v>
      </c>
      <c r="G256" s="15">
        <v>1715446.5</v>
      </c>
      <c r="H256" s="16">
        <v>1715446.5</v>
      </c>
      <c r="I256" s="16">
        <f t="shared" si="10"/>
        <v>1676915.9293847785</v>
      </c>
      <c r="K256" s="17">
        <f t="shared" si="11"/>
        <v>128758.92938477849</v>
      </c>
      <c r="L256" s="18">
        <f t="shared" si="12"/>
        <v>0.0831691678458828</v>
      </c>
      <c r="N256" s="15">
        <v>1397429.941153982</v>
      </c>
    </row>
    <row r="257" spans="1:14" ht="12.75">
      <c r="A257" s="12">
        <v>22</v>
      </c>
      <c r="B257" s="12" t="s">
        <v>779</v>
      </c>
      <c r="C257" s="28" t="s">
        <v>520</v>
      </c>
      <c r="D257" s="14" t="s">
        <v>521</v>
      </c>
      <c r="E257" s="15">
        <v>3764691.666666667</v>
      </c>
      <c r="F257" s="15">
        <v>4967704</v>
      </c>
      <c r="G257" s="15">
        <v>5722465.999610642</v>
      </c>
      <c r="H257" s="16">
        <v>5724765.999610642</v>
      </c>
      <c r="I257" s="16">
        <f t="shared" si="10"/>
        <v>5596182.274846496</v>
      </c>
      <c r="K257" s="17">
        <f t="shared" si="11"/>
        <v>628478.2748464961</v>
      </c>
      <c r="L257" s="18">
        <f t="shared" si="12"/>
        <v>0.12651282661899654</v>
      </c>
      <c r="N257" s="15">
        <v>4663485.229038746</v>
      </c>
    </row>
    <row r="258" spans="1:14" ht="12.75">
      <c r="A258" s="12">
        <v>22</v>
      </c>
      <c r="B258" s="12" t="s">
        <v>779</v>
      </c>
      <c r="C258" s="28" t="s">
        <v>522</v>
      </c>
      <c r="D258" s="14" t="s">
        <v>523</v>
      </c>
      <c r="E258" s="15">
        <v>3204102.5</v>
      </c>
      <c r="F258" s="15">
        <v>4366873</v>
      </c>
      <c r="G258" s="15">
        <v>4662791.05767836</v>
      </c>
      <c r="H258" s="16">
        <v>4662791.05767836</v>
      </c>
      <c r="I258" s="16">
        <f t="shared" si="10"/>
        <v>4558060.306756136</v>
      </c>
      <c r="K258" s="17">
        <f t="shared" si="11"/>
        <v>191187.306756136</v>
      </c>
      <c r="L258" s="18">
        <f t="shared" si="12"/>
        <v>0.043781283943026494</v>
      </c>
      <c r="N258" s="15">
        <v>3798383.5889634467</v>
      </c>
    </row>
    <row r="259" spans="1:14" ht="12.75">
      <c r="A259" s="12">
        <v>22</v>
      </c>
      <c r="B259" s="12" t="s">
        <v>779</v>
      </c>
      <c r="C259" s="28" t="s">
        <v>524</v>
      </c>
      <c r="D259" s="14" t="s">
        <v>525</v>
      </c>
      <c r="E259" s="15">
        <v>32181484.97500001</v>
      </c>
      <c r="F259" s="15">
        <v>40911818.31000033</v>
      </c>
      <c r="G259" s="15">
        <v>37646566.85867509</v>
      </c>
      <c r="H259" s="16">
        <v>37646566.85867509</v>
      </c>
      <c r="I259" s="16">
        <f aca="true" t="shared" si="13" ref="I259:I322">N259/10*12</f>
        <v>36800988.927350014</v>
      </c>
      <c r="K259" s="17">
        <f t="shared" si="11"/>
        <v>-4110829.3826503158</v>
      </c>
      <c r="L259" s="18">
        <f t="shared" si="12"/>
        <v>-0.10048024146718215</v>
      </c>
      <c r="N259" s="15">
        <v>30667490.77279168</v>
      </c>
    </row>
    <row r="260" spans="1:14" ht="12.75">
      <c r="A260" s="12">
        <v>22</v>
      </c>
      <c r="B260" s="12" t="s">
        <v>779</v>
      </c>
      <c r="C260" s="28" t="s">
        <v>526</v>
      </c>
      <c r="D260" s="14" t="s">
        <v>527</v>
      </c>
      <c r="E260" s="15">
        <v>1179219.1666666667</v>
      </c>
      <c r="F260" s="15">
        <v>1386328</v>
      </c>
      <c r="G260" s="15">
        <v>2192245.335709105</v>
      </c>
      <c r="H260" s="16">
        <v>2192245.335709105</v>
      </c>
      <c r="I260" s="16">
        <f t="shared" si="13"/>
        <v>2143005.4067964684</v>
      </c>
      <c r="K260" s="17">
        <f aca="true" t="shared" si="14" ref="K260:K323">I260-F260</f>
        <v>756677.4067964684</v>
      </c>
      <c r="L260" s="18">
        <f t="shared" si="12"/>
        <v>0.5458141268130403</v>
      </c>
      <c r="N260" s="15">
        <v>1785837.8389970572</v>
      </c>
    </row>
    <row r="261" spans="1:14" ht="12.75">
      <c r="A261" s="12">
        <v>22</v>
      </c>
      <c r="B261" s="12" t="s">
        <v>779</v>
      </c>
      <c r="C261" s="28" t="s">
        <v>528</v>
      </c>
      <c r="D261" s="14" t="s">
        <v>529</v>
      </c>
      <c r="E261" s="15">
        <v>587997.2727272727</v>
      </c>
      <c r="F261" s="25">
        <v>893264</v>
      </c>
      <c r="G261" s="15">
        <v>1086046.3088761517</v>
      </c>
      <c r="H261" s="16">
        <v>1086046.3088761517</v>
      </c>
      <c r="I261" s="16">
        <f t="shared" si="13"/>
        <v>1061652.6690887532</v>
      </c>
      <c r="K261" s="17">
        <f t="shared" si="14"/>
        <v>168388.66908875317</v>
      </c>
      <c r="L261" s="18">
        <f aca="true" t="shared" si="15" ref="L261:L324">I261/F261-1</f>
        <v>0.18850940941172278</v>
      </c>
      <c r="N261" s="15">
        <v>884710.557573961</v>
      </c>
    </row>
    <row r="262" spans="1:14" ht="12.75">
      <c r="A262" s="12">
        <v>22</v>
      </c>
      <c r="B262" s="12" t="s">
        <v>779</v>
      </c>
      <c r="C262" s="28" t="s">
        <v>530</v>
      </c>
      <c r="D262" s="14" t="s">
        <v>531</v>
      </c>
      <c r="E262" s="15">
        <v>1264630</v>
      </c>
      <c r="F262" s="15">
        <v>621674</v>
      </c>
      <c r="G262" s="15">
        <v>1619953.5375239258</v>
      </c>
      <c r="H262" s="16">
        <v>1619953.5375239258</v>
      </c>
      <c r="I262" s="16">
        <f t="shared" si="13"/>
        <v>1583567.8302629045</v>
      </c>
      <c r="K262" s="17">
        <f t="shared" si="14"/>
        <v>961893.8302629045</v>
      </c>
      <c r="L262" s="18">
        <f t="shared" si="15"/>
        <v>1.5472640487826488</v>
      </c>
      <c r="N262" s="15">
        <v>1319639.8585524203</v>
      </c>
    </row>
    <row r="263" spans="1:14" ht="12.75">
      <c r="A263" s="12">
        <v>22</v>
      </c>
      <c r="B263" s="12" t="s">
        <v>779</v>
      </c>
      <c r="C263" s="28" t="s">
        <v>532</v>
      </c>
      <c r="D263" s="14" t="s">
        <v>533</v>
      </c>
      <c r="E263" s="15">
        <v>21827383.896474652</v>
      </c>
      <c r="F263" s="25">
        <v>26560342</v>
      </c>
      <c r="G263" s="15">
        <v>27119532.239019796</v>
      </c>
      <c r="H263" s="16">
        <v>27119532.239019796</v>
      </c>
      <c r="I263" s="16">
        <f t="shared" si="13"/>
        <v>26510401.582956</v>
      </c>
      <c r="K263" s="17">
        <f t="shared" si="14"/>
        <v>-49940.41704399884</v>
      </c>
      <c r="L263" s="18">
        <f t="shared" si="15"/>
        <v>-0.0018802625750827806</v>
      </c>
      <c r="N263" s="15">
        <v>22092001.319130003</v>
      </c>
    </row>
    <row r="264" spans="1:14" ht="12.75">
      <c r="A264" s="12">
        <v>22</v>
      </c>
      <c r="B264" s="12" t="s">
        <v>779</v>
      </c>
      <c r="C264" s="28" t="s">
        <v>534</v>
      </c>
      <c r="D264" s="14" t="s">
        <v>535</v>
      </c>
      <c r="E264" s="15">
        <v>472261.6666666666</v>
      </c>
      <c r="F264" s="25">
        <v>613821</v>
      </c>
      <c r="G264" s="15">
        <v>845916</v>
      </c>
      <c r="H264" s="16">
        <v>789296</v>
      </c>
      <c r="I264" s="16">
        <f t="shared" si="13"/>
        <v>771567.656233924</v>
      </c>
      <c r="K264" s="17">
        <f t="shared" si="14"/>
        <v>157746.65623392398</v>
      </c>
      <c r="L264" s="18">
        <f t="shared" si="15"/>
        <v>0.25699129914734753</v>
      </c>
      <c r="N264" s="15">
        <v>642973.0468616033</v>
      </c>
    </row>
    <row r="265" spans="1:14" ht="12.75">
      <c r="A265" s="12">
        <v>22</v>
      </c>
      <c r="B265" s="12" t="s">
        <v>779</v>
      </c>
      <c r="C265" s="28" t="s">
        <v>536</v>
      </c>
      <c r="D265" s="14" t="s">
        <v>537</v>
      </c>
      <c r="E265" s="15">
        <v>913214.1666666667</v>
      </c>
      <c r="F265" s="25">
        <v>1291170</v>
      </c>
      <c r="G265" s="15">
        <v>1293528</v>
      </c>
      <c r="H265" s="16">
        <v>1293528</v>
      </c>
      <c r="I265" s="16">
        <f t="shared" si="13"/>
        <v>1264474.1228043158</v>
      </c>
      <c r="K265" s="17">
        <f t="shared" si="14"/>
        <v>-26695.87719568424</v>
      </c>
      <c r="L265" s="18">
        <f t="shared" si="15"/>
        <v>-0.020675726043576148</v>
      </c>
      <c r="N265" s="15">
        <v>1053728.4356702631</v>
      </c>
    </row>
    <row r="266" spans="1:14" ht="12.75">
      <c r="A266" s="12">
        <v>22</v>
      </c>
      <c r="B266" s="12" t="s">
        <v>779</v>
      </c>
      <c r="C266" s="28" t="s">
        <v>538</v>
      </c>
      <c r="D266" s="14" t="s">
        <v>539</v>
      </c>
      <c r="E266" s="15">
        <v>6589420.271608146</v>
      </c>
      <c r="F266" s="15">
        <v>7751090.999999999</v>
      </c>
      <c r="G266" s="15">
        <v>7870173</v>
      </c>
      <c r="H266" s="16">
        <v>7871773</v>
      </c>
      <c r="I266" s="16">
        <f t="shared" si="13"/>
        <v>7694965.442641902</v>
      </c>
      <c r="K266" s="17">
        <f t="shared" si="14"/>
        <v>-56125.557358097285</v>
      </c>
      <c r="L266" s="18">
        <f t="shared" si="15"/>
        <v>-0.0072409880567906315</v>
      </c>
      <c r="N266" s="15">
        <v>6412471.202201585</v>
      </c>
    </row>
    <row r="267" spans="1:14" ht="12.75">
      <c r="A267" s="12">
        <v>22</v>
      </c>
      <c r="B267" s="12" t="s">
        <v>779</v>
      </c>
      <c r="C267" s="28" t="s">
        <v>540</v>
      </c>
      <c r="D267" s="14" t="s">
        <v>541</v>
      </c>
      <c r="E267" s="15">
        <v>3544436.666666667</v>
      </c>
      <c r="F267" s="15">
        <v>4097308.0000000005</v>
      </c>
      <c r="G267" s="15">
        <v>3905955.5</v>
      </c>
      <c r="H267" s="16">
        <v>3905955.5</v>
      </c>
      <c r="I267" s="16">
        <f t="shared" si="13"/>
        <v>3818224.0002343915</v>
      </c>
      <c r="K267" s="17">
        <f t="shared" si="14"/>
        <v>-279083.9997656089</v>
      </c>
      <c r="L267" s="18">
        <f t="shared" si="15"/>
        <v>-0.06811399088513947</v>
      </c>
      <c r="N267" s="15">
        <v>3181853.3335286593</v>
      </c>
    </row>
    <row r="268" spans="1:14" ht="12.75">
      <c r="A268" s="12">
        <v>22</v>
      </c>
      <c r="B268" s="12" t="s">
        <v>779</v>
      </c>
      <c r="C268" s="28" t="s">
        <v>542</v>
      </c>
      <c r="D268" s="14" t="s">
        <v>543</v>
      </c>
      <c r="E268" s="15">
        <v>3543265.833333333</v>
      </c>
      <c r="F268" s="15">
        <v>4070830</v>
      </c>
      <c r="G268" s="15">
        <v>3965164</v>
      </c>
      <c r="H268" s="16">
        <v>3965164</v>
      </c>
      <c r="I268" s="16">
        <f t="shared" si="13"/>
        <v>3876102.620643118</v>
      </c>
      <c r="K268" s="17">
        <f t="shared" si="14"/>
        <v>-194727.37935688207</v>
      </c>
      <c r="L268" s="18">
        <f t="shared" si="15"/>
        <v>-0.0478348099421696</v>
      </c>
      <c r="N268" s="15">
        <v>3230085.5172025985</v>
      </c>
    </row>
    <row r="269" spans="1:14" ht="12.75">
      <c r="A269" s="12">
        <v>22</v>
      </c>
      <c r="B269" s="12" t="s">
        <v>779</v>
      </c>
      <c r="C269" s="28" t="s">
        <v>544</v>
      </c>
      <c r="D269" s="14" t="s">
        <v>545</v>
      </c>
      <c r="E269" s="15">
        <v>2536668.83535019</v>
      </c>
      <c r="F269" s="15">
        <v>3180838.060000002</v>
      </c>
      <c r="G269" s="15">
        <v>3420401.74</v>
      </c>
      <c r="H269" s="16">
        <v>3420401.74</v>
      </c>
      <c r="I269" s="16">
        <f t="shared" si="13"/>
        <v>3343576.242512613</v>
      </c>
      <c r="K269" s="17">
        <f t="shared" si="14"/>
        <v>162738.18251261115</v>
      </c>
      <c r="L269" s="18">
        <f t="shared" si="15"/>
        <v>0.051162045801417255</v>
      </c>
      <c r="N269" s="15">
        <v>2786313.5354271773</v>
      </c>
    </row>
    <row r="270" spans="1:14" ht="12.75">
      <c r="A270" s="12">
        <v>22</v>
      </c>
      <c r="B270" s="12" t="s">
        <v>779</v>
      </c>
      <c r="C270" s="28" t="s">
        <v>546</v>
      </c>
      <c r="D270" s="14" t="s">
        <v>547</v>
      </c>
      <c r="E270" s="15">
        <v>4008961.5660403227</v>
      </c>
      <c r="F270" s="15">
        <v>4562671</v>
      </c>
      <c r="G270" s="15">
        <v>4692208.3524835855</v>
      </c>
      <c r="H270" s="16">
        <v>4692208.3524835855</v>
      </c>
      <c r="I270" s="16">
        <f t="shared" si="13"/>
        <v>4586816.860958375</v>
      </c>
      <c r="K270" s="17">
        <f t="shared" si="14"/>
        <v>24145.860958375037</v>
      </c>
      <c r="L270" s="18">
        <f t="shared" si="15"/>
        <v>0.005292045154773328</v>
      </c>
      <c r="N270" s="15">
        <v>3822347.384131979</v>
      </c>
    </row>
    <row r="271" spans="1:14" ht="12.75">
      <c r="A271" s="12">
        <v>22</v>
      </c>
      <c r="B271" s="12" t="s">
        <v>779</v>
      </c>
      <c r="C271" s="28" t="s">
        <v>548</v>
      </c>
      <c r="D271" s="14" t="s">
        <v>549</v>
      </c>
      <c r="E271" s="15">
        <v>1722231.3323158852</v>
      </c>
      <c r="F271" s="15">
        <v>2113158</v>
      </c>
      <c r="G271" s="15">
        <v>2570066</v>
      </c>
      <c r="H271" s="16">
        <v>2570066</v>
      </c>
      <c r="I271" s="16">
        <f t="shared" si="13"/>
        <v>2512339.8572734385</v>
      </c>
      <c r="K271" s="17">
        <f t="shared" si="14"/>
        <v>399181.8572734385</v>
      </c>
      <c r="L271" s="18">
        <f t="shared" si="15"/>
        <v>0.1889029865601335</v>
      </c>
      <c r="N271" s="15">
        <v>2093616.5477278654</v>
      </c>
    </row>
    <row r="272" spans="1:14" ht="12.75">
      <c r="A272" s="12">
        <v>22</v>
      </c>
      <c r="B272" s="12" t="s">
        <v>779</v>
      </c>
      <c r="C272" s="28" t="s">
        <v>550</v>
      </c>
      <c r="D272" s="14" t="s">
        <v>551</v>
      </c>
      <c r="E272" s="15">
        <v>3343166.417049112</v>
      </c>
      <c r="F272" s="15">
        <v>3892042.9999999995</v>
      </c>
      <c r="G272" s="15">
        <v>4325607</v>
      </c>
      <c r="H272" s="16">
        <v>4325607</v>
      </c>
      <c r="I272" s="16">
        <f t="shared" si="13"/>
        <v>4228449.725805091</v>
      </c>
      <c r="K272" s="17">
        <f t="shared" si="14"/>
        <v>336406.7258050912</v>
      </c>
      <c r="L272" s="18">
        <f t="shared" si="15"/>
        <v>0.08643448333050063</v>
      </c>
      <c r="N272" s="15">
        <v>3523708.1048375755</v>
      </c>
    </row>
    <row r="273" spans="1:14" ht="12.75">
      <c r="A273" s="12">
        <v>22</v>
      </c>
      <c r="B273" s="12" t="s">
        <v>779</v>
      </c>
      <c r="C273" s="28" t="s">
        <v>552</v>
      </c>
      <c r="D273" s="14" t="s">
        <v>553</v>
      </c>
      <c r="E273" s="15">
        <v>3415676.342436247</v>
      </c>
      <c r="F273" s="15">
        <v>3723029.0000000005</v>
      </c>
      <c r="G273" s="15">
        <v>4248196.5</v>
      </c>
      <c r="H273" s="16">
        <v>4248196.5</v>
      </c>
      <c r="I273" s="16">
        <f t="shared" si="13"/>
        <v>4152777.939741439</v>
      </c>
      <c r="K273" s="17">
        <f t="shared" si="14"/>
        <v>429748.9397414387</v>
      </c>
      <c r="L273" s="18">
        <f t="shared" si="15"/>
        <v>0.1154299200305553</v>
      </c>
      <c r="N273" s="15">
        <v>3460648.2831178657</v>
      </c>
    </row>
    <row r="274" spans="1:14" ht="12.75">
      <c r="A274" s="12">
        <v>22</v>
      </c>
      <c r="B274" s="12" t="s">
        <v>779</v>
      </c>
      <c r="C274" s="28" t="s">
        <v>554</v>
      </c>
      <c r="D274" s="14" t="s">
        <v>555</v>
      </c>
      <c r="E274" s="15">
        <v>1916289.1666666665</v>
      </c>
      <c r="F274" s="15">
        <v>2105811</v>
      </c>
      <c r="G274" s="15">
        <v>2526888</v>
      </c>
      <c r="H274" s="16">
        <v>2526888</v>
      </c>
      <c r="I274" s="16">
        <f t="shared" si="13"/>
        <v>2470131.67648845</v>
      </c>
      <c r="K274" s="17">
        <f t="shared" si="14"/>
        <v>364320.6764884498</v>
      </c>
      <c r="L274" s="18">
        <f t="shared" si="15"/>
        <v>0.17300730050723923</v>
      </c>
      <c r="N274" s="15">
        <v>2058443.0637403748</v>
      </c>
    </row>
    <row r="275" spans="1:14" ht="12.75">
      <c r="A275" s="12">
        <v>22</v>
      </c>
      <c r="B275" s="12" t="s">
        <v>779</v>
      </c>
      <c r="C275" s="28" t="s">
        <v>556</v>
      </c>
      <c r="D275" s="14" t="s">
        <v>557</v>
      </c>
      <c r="E275" s="15">
        <v>576395</v>
      </c>
      <c r="F275" s="15">
        <v>737671</v>
      </c>
      <c r="G275" s="15">
        <v>838210</v>
      </c>
      <c r="H275" s="16">
        <v>800810</v>
      </c>
      <c r="I275" s="16">
        <f t="shared" si="13"/>
        <v>782823.0407713819</v>
      </c>
      <c r="K275" s="17">
        <f t="shared" si="14"/>
        <v>45152.04077138193</v>
      </c>
      <c r="L275" s="18">
        <f t="shared" si="15"/>
        <v>0.06120891396216188</v>
      </c>
      <c r="N275" s="15">
        <v>652352.5339761516</v>
      </c>
    </row>
    <row r="276" spans="1:14" ht="12.75">
      <c r="A276" s="12">
        <v>22</v>
      </c>
      <c r="B276" s="12" t="s">
        <v>779</v>
      </c>
      <c r="C276" s="28" t="s">
        <v>558</v>
      </c>
      <c r="D276" s="14" t="s">
        <v>559</v>
      </c>
      <c r="E276" s="15">
        <v>595520</v>
      </c>
      <c r="F276" s="15">
        <v>626944</v>
      </c>
      <c r="G276" s="15">
        <v>609675</v>
      </c>
      <c r="H276" s="16">
        <v>609675</v>
      </c>
      <c r="I276" s="16">
        <f t="shared" si="13"/>
        <v>595981.1158480691</v>
      </c>
      <c r="K276" s="17">
        <f t="shared" si="14"/>
        <v>-30962.88415193092</v>
      </c>
      <c r="L276" s="18">
        <f t="shared" si="15"/>
        <v>-0.04938700131420182</v>
      </c>
      <c r="N276" s="15">
        <v>496650.9298733909</v>
      </c>
    </row>
    <row r="277" spans="1:14" ht="12.75">
      <c r="A277" s="12">
        <v>22</v>
      </c>
      <c r="B277" s="12" t="s">
        <v>779</v>
      </c>
      <c r="C277" s="28" t="s">
        <v>560</v>
      </c>
      <c r="D277" s="14" t="s">
        <v>561</v>
      </c>
      <c r="E277" s="15">
        <v>633684.1666666666</v>
      </c>
      <c r="F277" s="15">
        <v>768217.0000000001</v>
      </c>
      <c r="G277" s="15">
        <v>865328</v>
      </c>
      <c r="H277" s="16">
        <v>865328</v>
      </c>
      <c r="I277" s="16">
        <f t="shared" si="13"/>
        <v>845891.9047272366</v>
      </c>
      <c r="K277" s="17">
        <f t="shared" si="14"/>
        <v>77674.90472723648</v>
      </c>
      <c r="L277" s="18">
        <f t="shared" si="15"/>
        <v>0.1011106298444795</v>
      </c>
      <c r="N277" s="15">
        <v>704909.9206060305</v>
      </c>
    </row>
    <row r="278" spans="1:14" ht="12.75">
      <c r="A278" s="12">
        <v>22</v>
      </c>
      <c r="B278" s="12" t="s">
        <v>779</v>
      </c>
      <c r="C278" s="28" t="s">
        <v>562</v>
      </c>
      <c r="D278" s="14" t="s">
        <v>563</v>
      </c>
      <c r="E278" s="15">
        <v>148417.5</v>
      </c>
      <c r="F278" s="25">
        <v>203812</v>
      </c>
      <c r="G278" s="15">
        <v>235388.5</v>
      </c>
      <c r="H278" s="16">
        <v>233788.5</v>
      </c>
      <c r="I278" s="16">
        <f t="shared" si="13"/>
        <v>228537.3864804138</v>
      </c>
      <c r="K278" s="17">
        <f t="shared" si="14"/>
        <v>24725.386480413814</v>
      </c>
      <c r="L278" s="18">
        <f t="shared" si="15"/>
        <v>0.12131467470224422</v>
      </c>
      <c r="N278" s="15">
        <v>190447.82206701153</v>
      </c>
    </row>
    <row r="279" spans="1:14" ht="12.75">
      <c r="A279" s="12">
        <v>22</v>
      </c>
      <c r="B279" s="12" t="s">
        <v>779</v>
      </c>
      <c r="C279" s="28" t="s">
        <v>564</v>
      </c>
      <c r="D279" s="14" t="s">
        <v>565</v>
      </c>
      <c r="E279" s="15">
        <v>765410.8333333333</v>
      </c>
      <c r="F279" s="15">
        <v>928056.0000000001</v>
      </c>
      <c r="G279" s="15">
        <v>934380</v>
      </c>
      <c r="H279" s="16">
        <v>934380</v>
      </c>
      <c r="I279" s="16">
        <f t="shared" si="13"/>
        <v>913392.9307026183</v>
      </c>
      <c r="K279" s="17">
        <f t="shared" si="14"/>
        <v>-14663.069297381793</v>
      </c>
      <c r="L279" s="18">
        <f t="shared" si="15"/>
        <v>-0.015799767791363606</v>
      </c>
      <c r="N279" s="15">
        <v>761160.7755855152</v>
      </c>
    </row>
    <row r="280" spans="1:14" ht="12.75">
      <c r="A280" s="12">
        <v>22</v>
      </c>
      <c r="B280" s="12" t="s">
        <v>779</v>
      </c>
      <c r="C280" s="28" t="s">
        <v>566</v>
      </c>
      <c r="D280" s="14" t="s">
        <v>567</v>
      </c>
      <c r="E280" s="15">
        <v>458286.6666666666</v>
      </c>
      <c r="F280" s="15">
        <v>623139</v>
      </c>
      <c r="G280" s="15">
        <v>765182</v>
      </c>
      <c r="H280" s="16">
        <v>765182</v>
      </c>
      <c r="I280" s="16">
        <f t="shared" si="13"/>
        <v>747995.2797586538</v>
      </c>
      <c r="K280" s="17">
        <f t="shared" si="14"/>
        <v>124856.27975865384</v>
      </c>
      <c r="L280" s="18">
        <f t="shared" si="15"/>
        <v>0.20036665937881248</v>
      </c>
      <c r="N280" s="15">
        <v>623329.3997988781</v>
      </c>
    </row>
    <row r="281" spans="1:14" ht="12.75">
      <c r="A281" s="12">
        <v>22</v>
      </c>
      <c r="B281" s="12" t="s">
        <v>779</v>
      </c>
      <c r="C281" s="28" t="s">
        <v>568</v>
      </c>
      <c r="D281" s="14" t="s">
        <v>569</v>
      </c>
      <c r="E281" s="15">
        <v>140890</v>
      </c>
      <c r="F281" s="15">
        <v>125473</v>
      </c>
      <c r="G281" s="15">
        <v>137286</v>
      </c>
      <c r="H281" s="16">
        <v>137286</v>
      </c>
      <c r="I281" s="16">
        <f t="shared" si="13"/>
        <v>134202.42501384838</v>
      </c>
      <c r="K281" s="17">
        <f t="shared" si="14"/>
        <v>8729.425013848377</v>
      </c>
      <c r="L281" s="18">
        <f t="shared" si="15"/>
        <v>0.06957213913629534</v>
      </c>
      <c r="N281" s="15">
        <v>111835.35417820698</v>
      </c>
    </row>
    <row r="282" spans="1:14" ht="12.75">
      <c r="A282" s="12">
        <v>22</v>
      </c>
      <c r="B282" s="12" t="s">
        <v>779</v>
      </c>
      <c r="C282" s="28" t="s">
        <v>570</v>
      </c>
      <c r="D282" s="14" t="s">
        <v>571</v>
      </c>
      <c r="E282" s="15">
        <v>515430.8333333334</v>
      </c>
      <c r="F282" s="15">
        <v>708986</v>
      </c>
      <c r="G282" s="15">
        <v>984228</v>
      </c>
      <c r="H282" s="16">
        <v>984228</v>
      </c>
      <c r="I282" s="16">
        <f t="shared" si="13"/>
        <v>962121.2969023059</v>
      </c>
      <c r="K282" s="17">
        <f t="shared" si="14"/>
        <v>253135.2969023059</v>
      </c>
      <c r="L282" s="18">
        <f t="shared" si="15"/>
        <v>0.35703849850674896</v>
      </c>
      <c r="N282" s="15">
        <v>801767.7474185883</v>
      </c>
    </row>
    <row r="283" spans="1:14" ht="12.75">
      <c r="A283" s="12">
        <v>22</v>
      </c>
      <c r="B283" s="12" t="s">
        <v>779</v>
      </c>
      <c r="C283" s="28" t="s">
        <v>572</v>
      </c>
      <c r="D283" s="14" t="s">
        <v>573</v>
      </c>
      <c r="E283" s="15">
        <v>594658.3333333334</v>
      </c>
      <c r="F283" s="15">
        <v>650139.0000000001</v>
      </c>
      <c r="G283" s="15">
        <v>703965</v>
      </c>
      <c r="H283" s="16">
        <v>703965</v>
      </c>
      <c r="I283" s="16">
        <f t="shared" si="13"/>
        <v>688153.2721826972</v>
      </c>
      <c r="K283" s="17">
        <f t="shared" si="14"/>
        <v>38014.27218269708</v>
      </c>
      <c r="L283" s="18">
        <f t="shared" si="15"/>
        <v>0.05847099186896498</v>
      </c>
      <c r="N283" s="15">
        <v>573461.0601522477</v>
      </c>
    </row>
    <row r="284" spans="1:14" ht="12.75">
      <c r="A284" s="12">
        <v>22</v>
      </c>
      <c r="B284" s="12" t="s">
        <v>779</v>
      </c>
      <c r="C284" s="28" t="s">
        <v>574</v>
      </c>
      <c r="D284" s="14" t="s">
        <v>575</v>
      </c>
      <c r="E284" s="15">
        <v>37223.333333333336</v>
      </c>
      <c r="F284" s="15">
        <v>84924</v>
      </c>
      <c r="G284" s="15">
        <v>122696</v>
      </c>
      <c r="H284" s="16">
        <v>122696</v>
      </c>
      <c r="I284" s="16">
        <f t="shared" si="13"/>
        <v>119940.13038109598</v>
      </c>
      <c r="K284" s="17">
        <f t="shared" si="14"/>
        <v>35016.13038109598</v>
      </c>
      <c r="L284" s="18">
        <f t="shared" si="15"/>
        <v>0.4123231404679004</v>
      </c>
      <c r="N284" s="15">
        <v>99950.10865091332</v>
      </c>
    </row>
    <row r="285" spans="1:14" ht="12.75">
      <c r="A285" s="12">
        <v>22</v>
      </c>
      <c r="B285" s="12" t="s">
        <v>779</v>
      </c>
      <c r="C285" s="28" t="s">
        <v>576</v>
      </c>
      <c r="D285" s="14" t="s">
        <v>577</v>
      </c>
      <c r="E285" s="15">
        <v>4846732.005004257</v>
      </c>
      <c r="F285" s="15">
        <v>7067994.999999999</v>
      </c>
      <c r="G285" s="15">
        <v>8126060</v>
      </c>
      <c r="H285" s="16">
        <v>8126060</v>
      </c>
      <c r="I285" s="16">
        <f t="shared" si="13"/>
        <v>7943540.913188765</v>
      </c>
      <c r="K285" s="17">
        <f t="shared" si="14"/>
        <v>875545.9131887658</v>
      </c>
      <c r="L285" s="18">
        <f t="shared" si="15"/>
        <v>0.12387472164153568</v>
      </c>
      <c r="N285" s="15">
        <v>6619617.427657303</v>
      </c>
    </row>
    <row r="286" spans="1:14" ht="12.75">
      <c r="A286" s="12">
        <v>22</v>
      </c>
      <c r="B286" s="12" t="s">
        <v>779</v>
      </c>
      <c r="C286" s="28" t="s">
        <v>578</v>
      </c>
      <c r="D286" s="14" t="s">
        <v>579</v>
      </c>
      <c r="E286" s="15">
        <v>400500.8333333334</v>
      </c>
      <c r="F286" s="15">
        <v>426145</v>
      </c>
      <c r="G286" s="15">
        <v>544374</v>
      </c>
      <c r="H286" s="16">
        <v>544374</v>
      </c>
      <c r="I286" s="16">
        <f t="shared" si="13"/>
        <v>532146.8388217932</v>
      </c>
      <c r="K286" s="17">
        <f t="shared" si="14"/>
        <v>106001.83882179321</v>
      </c>
      <c r="L286" s="18">
        <f t="shared" si="15"/>
        <v>0.2487459405174135</v>
      </c>
      <c r="N286" s="15">
        <v>443455.699018161</v>
      </c>
    </row>
    <row r="287" spans="1:14" ht="12.75">
      <c r="A287" s="12">
        <v>22</v>
      </c>
      <c r="B287" s="12" t="s">
        <v>779</v>
      </c>
      <c r="C287" s="28" t="s">
        <v>580</v>
      </c>
      <c r="D287" s="14" t="s">
        <v>581</v>
      </c>
      <c r="E287" s="15">
        <v>484771.6666666666</v>
      </c>
      <c r="F287" s="15">
        <v>641859</v>
      </c>
      <c r="G287" s="15">
        <v>1305780.5</v>
      </c>
      <c r="H287" s="16">
        <v>1305780.5</v>
      </c>
      <c r="I287" s="16">
        <f t="shared" si="13"/>
        <v>1276451.4199247952</v>
      </c>
      <c r="K287" s="17">
        <f t="shared" si="14"/>
        <v>634592.4199247952</v>
      </c>
      <c r="L287" s="18">
        <f t="shared" si="15"/>
        <v>0.9886788530265918</v>
      </c>
      <c r="N287" s="15">
        <v>1063709.516603996</v>
      </c>
    </row>
    <row r="288" spans="1:14" ht="12.75">
      <c r="A288" s="12">
        <v>22</v>
      </c>
      <c r="B288" s="12" t="s">
        <v>779</v>
      </c>
      <c r="C288" s="28" t="s">
        <v>582</v>
      </c>
      <c r="D288" s="14" t="s">
        <v>583</v>
      </c>
      <c r="E288" s="15">
        <v>1043397.5</v>
      </c>
      <c r="F288" s="25">
        <v>1131817</v>
      </c>
      <c r="G288" s="15">
        <v>1180405</v>
      </c>
      <c r="H288" s="16">
        <v>1180405</v>
      </c>
      <c r="I288" s="16">
        <f t="shared" si="13"/>
        <v>1153891.973678829</v>
      </c>
      <c r="K288" s="17">
        <f t="shared" si="14"/>
        <v>22074.973678828916</v>
      </c>
      <c r="L288" s="18">
        <f t="shared" si="15"/>
        <v>0.01950401317424011</v>
      </c>
      <c r="N288" s="15">
        <v>961576.6447323574</v>
      </c>
    </row>
    <row r="289" spans="1:14" ht="12.75">
      <c r="A289" s="12">
        <v>22</v>
      </c>
      <c r="B289" s="12" t="s">
        <v>779</v>
      </c>
      <c r="C289" s="28" t="s">
        <v>584</v>
      </c>
      <c r="D289" s="14" t="s">
        <v>585</v>
      </c>
      <c r="E289" s="15">
        <v>1313719.9666666668</v>
      </c>
      <c r="F289" s="15">
        <v>1774490.8199999996</v>
      </c>
      <c r="G289" s="15">
        <v>941579.2000000002</v>
      </c>
      <c r="H289" s="16">
        <v>941579.2000000002</v>
      </c>
      <c r="I289" s="16">
        <f t="shared" si="13"/>
        <v>920430.4297787055</v>
      </c>
      <c r="K289" s="17">
        <f t="shared" si="14"/>
        <v>-854060.3902212941</v>
      </c>
      <c r="L289" s="18">
        <f t="shared" si="15"/>
        <v>-0.48129884956028923</v>
      </c>
      <c r="N289" s="15">
        <v>767025.3581489213</v>
      </c>
    </row>
    <row r="290" spans="1:14" ht="12.75">
      <c r="A290" s="12">
        <v>22</v>
      </c>
      <c r="B290" s="12" t="s">
        <v>779</v>
      </c>
      <c r="C290" s="28" t="s">
        <v>586</v>
      </c>
      <c r="D290" s="14" t="s">
        <v>587</v>
      </c>
      <c r="E290" s="15">
        <v>8611227.7346221</v>
      </c>
      <c r="F290" s="15">
        <v>10412950.580000006</v>
      </c>
      <c r="G290" s="15">
        <v>9173539</v>
      </c>
      <c r="H290" s="16">
        <v>9183039</v>
      </c>
      <c r="I290" s="16">
        <f t="shared" si="13"/>
        <v>8976779.15298534</v>
      </c>
      <c r="K290" s="17">
        <f t="shared" si="14"/>
        <v>-1436171.4270146657</v>
      </c>
      <c r="L290" s="18">
        <f t="shared" si="15"/>
        <v>-0.137921659762133</v>
      </c>
      <c r="N290" s="15">
        <v>7480649.294154449</v>
      </c>
    </row>
    <row r="291" spans="1:14" ht="12.75">
      <c r="A291" s="12">
        <v>22</v>
      </c>
      <c r="B291" s="12" t="s">
        <v>779</v>
      </c>
      <c r="C291" s="28" t="s">
        <v>588</v>
      </c>
      <c r="D291" s="14" t="s">
        <v>589</v>
      </c>
      <c r="E291" s="15">
        <v>1099539.2694036744</v>
      </c>
      <c r="F291" s="15">
        <v>1281815</v>
      </c>
      <c r="G291" s="15">
        <v>1260520</v>
      </c>
      <c r="H291" s="16">
        <v>1260520</v>
      </c>
      <c r="I291" s="16">
        <f t="shared" si="13"/>
        <v>1232207.5140834185</v>
      </c>
      <c r="K291" s="17">
        <f t="shared" si="14"/>
        <v>-49607.48591658147</v>
      </c>
      <c r="L291" s="18">
        <f t="shared" si="15"/>
        <v>-0.03870097160400021</v>
      </c>
      <c r="N291" s="15">
        <v>1026839.5950695153</v>
      </c>
    </row>
    <row r="292" spans="1:14" ht="12.75">
      <c r="A292" s="12">
        <v>22</v>
      </c>
      <c r="B292" s="12" t="s">
        <v>779</v>
      </c>
      <c r="C292" s="28" t="s">
        <v>590</v>
      </c>
      <c r="D292" s="14" t="s">
        <v>591</v>
      </c>
      <c r="E292" s="15">
        <v>113640</v>
      </c>
      <c r="F292" s="15">
        <v>165519</v>
      </c>
      <c r="G292" s="15">
        <v>193816</v>
      </c>
      <c r="H292" s="16">
        <v>193816</v>
      </c>
      <c r="I292" s="16">
        <f t="shared" si="13"/>
        <v>189462.70709674724</v>
      </c>
      <c r="K292" s="17">
        <f t="shared" si="14"/>
        <v>23943.70709674724</v>
      </c>
      <c r="L292" s="18">
        <f t="shared" si="15"/>
        <v>0.14465836004777244</v>
      </c>
      <c r="N292" s="15">
        <v>157885.58924728935</v>
      </c>
    </row>
    <row r="293" spans="1:14" ht="12.75">
      <c r="A293" s="12">
        <v>22</v>
      </c>
      <c r="B293" s="12" t="s">
        <v>779</v>
      </c>
      <c r="C293" s="28" t="s">
        <v>592</v>
      </c>
      <c r="D293" s="14" t="s">
        <v>593</v>
      </c>
      <c r="E293" s="15">
        <v>86740</v>
      </c>
      <c r="F293" s="15">
        <v>123493.00000000001</v>
      </c>
      <c r="G293" s="15">
        <v>143344</v>
      </c>
      <c r="H293" s="16">
        <v>143344</v>
      </c>
      <c r="I293" s="16">
        <f t="shared" si="13"/>
        <v>140124.35653442508</v>
      </c>
      <c r="K293" s="17">
        <f t="shared" si="14"/>
        <v>16631.356534425067</v>
      </c>
      <c r="L293" s="18">
        <f t="shared" si="15"/>
        <v>0.13467448790154157</v>
      </c>
      <c r="N293" s="15">
        <v>116770.29711202091</v>
      </c>
    </row>
    <row r="294" spans="1:14" ht="12.75">
      <c r="A294" s="12">
        <v>22</v>
      </c>
      <c r="B294" s="12" t="s">
        <v>779</v>
      </c>
      <c r="C294" s="28" t="s">
        <v>594</v>
      </c>
      <c r="D294" s="14" t="s">
        <v>595</v>
      </c>
      <c r="E294" s="15">
        <v>219545</v>
      </c>
      <c r="F294" s="15">
        <v>305026</v>
      </c>
      <c r="G294" s="15">
        <v>330648</v>
      </c>
      <c r="H294" s="16">
        <v>330648</v>
      </c>
      <c r="I294" s="16">
        <f t="shared" si="13"/>
        <v>323221.3293852173</v>
      </c>
      <c r="K294" s="17">
        <f t="shared" si="14"/>
        <v>18195.32938521728</v>
      </c>
      <c r="L294" s="18">
        <f t="shared" si="15"/>
        <v>0.059651732590721096</v>
      </c>
      <c r="N294" s="15">
        <v>269351.1078210144</v>
      </c>
    </row>
    <row r="295" spans="1:14" ht="12.75">
      <c r="A295" s="12">
        <v>22</v>
      </c>
      <c r="B295" s="12" t="s">
        <v>779</v>
      </c>
      <c r="C295" s="28" t="s">
        <v>596</v>
      </c>
      <c r="D295" s="14" t="s">
        <v>597</v>
      </c>
      <c r="E295" s="15">
        <v>358682.5</v>
      </c>
      <c r="F295" s="15">
        <v>683265</v>
      </c>
      <c r="G295" s="15">
        <v>881939</v>
      </c>
      <c r="H295" s="16">
        <v>881939</v>
      </c>
      <c r="I295" s="16">
        <f t="shared" si="13"/>
        <v>862129.8057652524</v>
      </c>
      <c r="K295" s="17">
        <f t="shared" si="14"/>
        <v>178864.80576525244</v>
      </c>
      <c r="L295" s="18">
        <f t="shared" si="15"/>
        <v>0.26177955224583793</v>
      </c>
      <c r="N295" s="15">
        <v>718441.504804377</v>
      </c>
    </row>
    <row r="296" spans="1:14" ht="12.75">
      <c r="A296" s="12">
        <v>22</v>
      </c>
      <c r="B296" s="12" t="s">
        <v>779</v>
      </c>
      <c r="C296" s="28" t="s">
        <v>598</v>
      </c>
      <c r="D296" s="14" t="s">
        <v>599</v>
      </c>
      <c r="E296" s="15">
        <v>649770</v>
      </c>
      <c r="F296" s="15">
        <v>825523.9999999999</v>
      </c>
      <c r="G296" s="15">
        <v>981244</v>
      </c>
      <c r="H296" s="16">
        <v>981244</v>
      </c>
      <c r="I296" s="16">
        <f t="shared" si="13"/>
        <v>959204.3203989384</v>
      </c>
      <c r="K296" s="17">
        <f t="shared" si="14"/>
        <v>133680.3203989385</v>
      </c>
      <c r="L296" s="18">
        <f t="shared" si="15"/>
        <v>0.16193389943713155</v>
      </c>
      <c r="N296" s="15">
        <v>799336.933665782</v>
      </c>
    </row>
    <row r="297" spans="1:14" ht="12.75">
      <c r="A297" s="12">
        <v>22</v>
      </c>
      <c r="B297" s="12" t="s">
        <v>779</v>
      </c>
      <c r="C297" s="28" t="s">
        <v>600</v>
      </c>
      <c r="D297" s="14" t="s">
        <v>601</v>
      </c>
      <c r="E297" s="15">
        <v>1186190</v>
      </c>
      <c r="F297" s="15">
        <v>1851420</v>
      </c>
      <c r="G297" s="15">
        <v>2225752</v>
      </c>
      <c r="H297" s="16">
        <v>2225752</v>
      </c>
      <c r="I297" s="16">
        <f t="shared" si="13"/>
        <v>2175759.4793309085</v>
      </c>
      <c r="K297" s="17">
        <f t="shared" si="14"/>
        <v>324339.4793309085</v>
      </c>
      <c r="L297" s="18">
        <f t="shared" si="15"/>
        <v>0.17518417178755152</v>
      </c>
      <c r="N297" s="15">
        <v>1813132.8994424236</v>
      </c>
    </row>
    <row r="298" spans="1:14" ht="12.75">
      <c r="A298" s="12">
        <v>22</v>
      </c>
      <c r="B298" s="12" t="s">
        <v>779</v>
      </c>
      <c r="C298" s="28" t="s">
        <v>602</v>
      </c>
      <c r="D298" s="14" t="s">
        <v>603</v>
      </c>
      <c r="E298" s="15">
        <v>182217.5</v>
      </c>
      <c r="F298" s="25">
        <v>256344</v>
      </c>
      <c r="G298" s="15">
        <v>412267</v>
      </c>
      <c r="H298" s="16">
        <v>412267</v>
      </c>
      <c r="I298" s="16">
        <f t="shared" si="13"/>
        <v>403007.08851000265</v>
      </c>
      <c r="K298" s="17">
        <f t="shared" si="14"/>
        <v>146663.08851000265</v>
      </c>
      <c r="L298" s="18">
        <f t="shared" si="15"/>
        <v>0.572133884584787</v>
      </c>
      <c r="N298" s="15">
        <v>335839.24042500224</v>
      </c>
    </row>
    <row r="299" spans="1:14" ht="12.75">
      <c r="A299" s="12">
        <v>22</v>
      </c>
      <c r="B299" s="12" t="s">
        <v>779</v>
      </c>
      <c r="C299" s="28" t="s">
        <v>604</v>
      </c>
      <c r="D299" s="14" t="s">
        <v>605</v>
      </c>
      <c r="E299" s="15">
        <v>627285</v>
      </c>
      <c r="F299" s="15">
        <v>982038</v>
      </c>
      <c r="G299" s="15">
        <v>1260872</v>
      </c>
      <c r="H299" s="16">
        <v>1260872</v>
      </c>
      <c r="I299" s="16">
        <f t="shared" si="13"/>
        <v>1232551.607826443</v>
      </c>
      <c r="K299" s="17">
        <f t="shared" si="14"/>
        <v>250513.60782644292</v>
      </c>
      <c r="L299" s="18">
        <f t="shared" si="15"/>
        <v>0.2550956356336953</v>
      </c>
      <c r="N299" s="15">
        <v>1027126.3398553691</v>
      </c>
    </row>
    <row r="300" spans="1:14" ht="12.75">
      <c r="A300" s="12">
        <v>22</v>
      </c>
      <c r="B300" s="12" t="s">
        <v>779</v>
      </c>
      <c r="C300" s="28" t="s">
        <v>606</v>
      </c>
      <c r="D300" s="14" t="s">
        <v>607</v>
      </c>
      <c r="E300" s="15">
        <v>5874071.523454705</v>
      </c>
      <c r="F300" s="15">
        <v>6801719.7</v>
      </c>
      <c r="G300" s="15">
        <v>7136858.170059861</v>
      </c>
      <c r="H300" s="16">
        <v>7131386.170059861</v>
      </c>
      <c r="I300" s="16">
        <f t="shared" si="13"/>
        <v>6971208.4096867405</v>
      </c>
      <c r="K300" s="17">
        <f t="shared" si="14"/>
        <v>169488.7096867403</v>
      </c>
      <c r="L300" s="18">
        <f t="shared" si="15"/>
        <v>0.02491850843055765</v>
      </c>
      <c r="N300" s="15">
        <v>5809340.341405617</v>
      </c>
    </row>
    <row r="301" spans="1:14" ht="12.75">
      <c r="A301" s="12">
        <v>22</v>
      </c>
      <c r="B301" s="12" t="s">
        <v>779</v>
      </c>
      <c r="C301" s="28" t="s">
        <v>608</v>
      </c>
      <c r="D301" s="14" t="s">
        <v>609</v>
      </c>
      <c r="E301" s="15">
        <v>2921941</v>
      </c>
      <c r="F301" s="15">
        <v>3258658.72</v>
      </c>
      <c r="G301" s="15">
        <v>3478768.6392448386</v>
      </c>
      <c r="H301" s="16">
        <v>3479380.6392448386</v>
      </c>
      <c r="I301" s="16">
        <f t="shared" si="13"/>
        <v>3401230.4192189397</v>
      </c>
      <c r="K301" s="17">
        <f t="shared" si="14"/>
        <v>142571.69921893952</v>
      </c>
      <c r="L301" s="18">
        <f t="shared" si="15"/>
        <v>0.04375165105320988</v>
      </c>
      <c r="N301" s="15">
        <v>2834358.6826824495</v>
      </c>
    </row>
    <row r="302" spans="1:14" ht="12.75">
      <c r="A302" s="12">
        <v>22</v>
      </c>
      <c r="B302" s="12" t="s">
        <v>779</v>
      </c>
      <c r="C302" s="28" t="s">
        <v>610</v>
      </c>
      <c r="D302" s="14" t="s">
        <v>611</v>
      </c>
      <c r="E302" s="15">
        <v>19944227.529735822</v>
      </c>
      <c r="F302" s="15">
        <v>25124910.869999986</v>
      </c>
      <c r="G302" s="15">
        <v>25919461.09529879</v>
      </c>
      <c r="H302" s="16">
        <v>25946537.09529879</v>
      </c>
      <c r="I302" s="16">
        <f t="shared" si="13"/>
        <v>25363753.033090565</v>
      </c>
      <c r="K302" s="17">
        <f t="shared" si="14"/>
        <v>238842.1630905792</v>
      </c>
      <c r="L302" s="18">
        <f t="shared" si="15"/>
        <v>0.009506189467751058</v>
      </c>
      <c r="N302" s="15">
        <v>21136460.860908803</v>
      </c>
    </row>
    <row r="303" spans="1:14" ht="12.75">
      <c r="A303" s="12">
        <v>22</v>
      </c>
      <c r="B303" s="12" t="s">
        <v>779</v>
      </c>
      <c r="C303" s="28" t="s">
        <v>612</v>
      </c>
      <c r="D303" s="14" t="s">
        <v>613</v>
      </c>
      <c r="E303" s="15">
        <v>1566412.5</v>
      </c>
      <c r="F303" s="15">
        <v>2122789</v>
      </c>
      <c r="G303" s="15">
        <v>2118169.5</v>
      </c>
      <c r="H303" s="16">
        <v>2118169.5</v>
      </c>
      <c r="I303" s="16">
        <f t="shared" si="13"/>
        <v>2070593.3852714093</v>
      </c>
      <c r="K303" s="17">
        <f t="shared" si="14"/>
        <v>-52195.61472859071</v>
      </c>
      <c r="L303" s="18">
        <f t="shared" si="15"/>
        <v>-0.0245882255507216</v>
      </c>
      <c r="N303" s="15">
        <v>1725494.4877261745</v>
      </c>
    </row>
    <row r="304" spans="1:14" ht="12.75">
      <c r="A304" s="12">
        <v>22</v>
      </c>
      <c r="B304" s="12" t="s">
        <v>779</v>
      </c>
      <c r="C304" s="29" t="s">
        <v>614</v>
      </c>
      <c r="D304" s="20" t="s">
        <v>615</v>
      </c>
      <c r="F304" s="15"/>
      <c r="G304" s="15">
        <v>208752</v>
      </c>
      <c r="H304" s="16">
        <v>208752</v>
      </c>
      <c r="I304" s="16">
        <f t="shared" si="13"/>
        <v>204063.23023826815</v>
      </c>
      <c r="K304" s="17">
        <f t="shared" si="14"/>
        <v>204063.23023826815</v>
      </c>
      <c r="L304" s="18">
        <v>0</v>
      </c>
      <c r="N304" s="15">
        <v>170052.69186522346</v>
      </c>
    </row>
    <row r="305" spans="1:14" ht="12.75">
      <c r="A305" s="12">
        <v>22</v>
      </c>
      <c r="B305" s="12" t="s">
        <v>779</v>
      </c>
      <c r="C305" s="28" t="s">
        <v>616</v>
      </c>
      <c r="D305" s="14" t="s">
        <v>617</v>
      </c>
      <c r="E305" s="15">
        <v>117800</v>
      </c>
      <c r="F305" s="15">
        <v>141791</v>
      </c>
      <c r="G305" s="15">
        <v>147060</v>
      </c>
      <c r="H305" s="16">
        <v>147060</v>
      </c>
      <c r="I305" s="16">
        <f t="shared" si="13"/>
        <v>143756.891617037</v>
      </c>
      <c r="K305" s="17">
        <f t="shared" si="14"/>
        <v>1965.8916170370067</v>
      </c>
      <c r="L305" s="18">
        <f t="shared" si="15"/>
        <v>0.013864713677433693</v>
      </c>
      <c r="N305" s="15">
        <v>119797.40968086418</v>
      </c>
    </row>
    <row r="306" spans="1:14" ht="12.75">
      <c r="A306" s="12">
        <v>22</v>
      </c>
      <c r="B306" s="12" t="s">
        <v>779</v>
      </c>
      <c r="C306" s="28" t="s">
        <v>618</v>
      </c>
      <c r="D306" s="14" t="s">
        <v>619</v>
      </c>
      <c r="E306" s="15">
        <v>79166.66666666667</v>
      </c>
      <c r="F306" s="15">
        <v>96520</v>
      </c>
      <c r="G306" s="15">
        <v>86640</v>
      </c>
      <c r="H306" s="16">
        <v>86640</v>
      </c>
      <c r="I306" s="16">
        <f t="shared" si="13"/>
        <v>84693.98265809932</v>
      </c>
      <c r="K306" s="17">
        <f t="shared" si="14"/>
        <v>-11826.017341900675</v>
      </c>
      <c r="L306" s="18">
        <f t="shared" si="15"/>
        <v>-0.12252400892976245</v>
      </c>
      <c r="N306" s="15">
        <v>70578.31888174944</v>
      </c>
    </row>
    <row r="307" spans="1:14" ht="12.75">
      <c r="A307" s="12">
        <v>22</v>
      </c>
      <c r="B307" s="12" t="s">
        <v>779</v>
      </c>
      <c r="C307" s="28" t="s">
        <v>620</v>
      </c>
      <c r="D307" s="14" t="s">
        <v>621</v>
      </c>
      <c r="E307" s="15">
        <v>711.5639375</v>
      </c>
      <c r="F307" s="15">
        <v>923.1399999999999</v>
      </c>
      <c r="G307" s="15">
        <v>963.54</v>
      </c>
      <c r="H307" s="16">
        <v>963.54</v>
      </c>
      <c r="I307" s="16">
        <f t="shared" si="13"/>
        <v>941.8979691872693</v>
      </c>
      <c r="K307" s="17">
        <f t="shared" si="14"/>
        <v>18.757969187269396</v>
      </c>
      <c r="L307" s="18">
        <f t="shared" si="15"/>
        <v>0.02031974477031584</v>
      </c>
      <c r="N307" s="15">
        <v>784.9149743227244</v>
      </c>
    </row>
    <row r="308" spans="1:14" ht="12.75">
      <c r="A308" s="12">
        <v>22</v>
      </c>
      <c r="B308" s="12" t="s">
        <v>779</v>
      </c>
      <c r="C308" s="28" t="s">
        <v>622</v>
      </c>
      <c r="D308" s="14" t="s">
        <v>623</v>
      </c>
      <c r="E308" s="15">
        <v>922.0858125000001</v>
      </c>
      <c r="F308" s="15">
        <v>893.8499999999999</v>
      </c>
      <c r="G308" s="15">
        <v>737.3</v>
      </c>
      <c r="H308" s="16">
        <v>737.3</v>
      </c>
      <c r="I308" s="16">
        <f t="shared" si="13"/>
        <v>720.7395361705521</v>
      </c>
      <c r="K308" s="17">
        <f t="shared" si="14"/>
        <v>-173.11046382944778</v>
      </c>
      <c r="L308" s="18">
        <f t="shared" si="15"/>
        <v>-0.19366836027235868</v>
      </c>
      <c r="N308" s="15">
        <v>600.6162801421267</v>
      </c>
    </row>
    <row r="309" spans="1:14" ht="12.75">
      <c r="A309" s="12">
        <v>22</v>
      </c>
      <c r="B309" s="12" t="s">
        <v>779</v>
      </c>
      <c r="C309" s="28" t="s">
        <v>624</v>
      </c>
      <c r="D309" s="14" t="s">
        <v>625</v>
      </c>
      <c r="E309" s="15">
        <v>1537.6517749999998</v>
      </c>
      <c r="F309" s="15">
        <v>1810.9300000000007</v>
      </c>
      <c r="G309" s="15">
        <v>1829.11</v>
      </c>
      <c r="H309" s="16">
        <v>1829.11</v>
      </c>
      <c r="I309" s="16">
        <f t="shared" si="13"/>
        <v>1788.0264383628353</v>
      </c>
      <c r="K309" s="17">
        <f t="shared" si="14"/>
        <v>-22.903561637165467</v>
      </c>
      <c r="L309" s="18">
        <f t="shared" si="15"/>
        <v>-0.012647403067576057</v>
      </c>
      <c r="N309" s="15">
        <v>1490.0220319690293</v>
      </c>
    </row>
    <row r="310" spans="1:14" ht="12.75">
      <c r="A310" s="12">
        <v>22</v>
      </c>
      <c r="B310" s="12" t="s">
        <v>779</v>
      </c>
      <c r="C310" s="29" t="s">
        <v>626</v>
      </c>
      <c r="D310" s="20" t="s">
        <v>627</v>
      </c>
      <c r="F310" s="15"/>
      <c r="G310" s="15">
        <v>102189</v>
      </c>
      <c r="H310" s="16">
        <v>102189</v>
      </c>
      <c r="I310" s="16">
        <f t="shared" si="13"/>
        <v>99893.73723278524</v>
      </c>
      <c r="K310" s="17">
        <f t="shared" si="14"/>
        <v>99893.73723278524</v>
      </c>
      <c r="L310" s="18">
        <v>0</v>
      </c>
      <c r="N310" s="15">
        <v>83244.78102732102</v>
      </c>
    </row>
    <row r="311" spans="1:14" ht="12.75">
      <c r="A311" s="12">
        <v>22</v>
      </c>
      <c r="B311" s="12" t="s">
        <v>779</v>
      </c>
      <c r="C311" s="29" t="s">
        <v>628</v>
      </c>
      <c r="D311" s="20" t="s">
        <v>629</v>
      </c>
      <c r="F311" s="15"/>
      <c r="G311" s="15">
        <v>20160</v>
      </c>
      <c r="H311" s="16">
        <v>20160</v>
      </c>
      <c r="I311" s="16">
        <f t="shared" si="13"/>
        <v>19707.187100499563</v>
      </c>
      <c r="K311" s="17">
        <f t="shared" si="14"/>
        <v>19707.187100499563</v>
      </c>
      <c r="L311" s="18">
        <v>0</v>
      </c>
      <c r="N311" s="15">
        <v>16422.65591708297</v>
      </c>
    </row>
    <row r="312" spans="1:14" ht="12.75">
      <c r="A312" s="12">
        <v>22</v>
      </c>
      <c r="B312" s="12" t="s">
        <v>779</v>
      </c>
      <c r="C312" s="29" t="s">
        <v>630</v>
      </c>
      <c r="D312" s="20" t="s">
        <v>631</v>
      </c>
      <c r="F312" s="15"/>
      <c r="G312" s="15">
        <v>50700</v>
      </c>
      <c r="H312" s="16">
        <v>50700</v>
      </c>
      <c r="I312" s="16">
        <f t="shared" si="13"/>
        <v>49561.22946405396</v>
      </c>
      <c r="K312" s="17">
        <f t="shared" si="14"/>
        <v>49561.22946405396</v>
      </c>
      <c r="L312" s="18">
        <v>0</v>
      </c>
      <c r="N312" s="15">
        <v>41301.0245533783</v>
      </c>
    </row>
    <row r="313" spans="1:14" ht="12.75">
      <c r="A313" s="12">
        <v>22</v>
      </c>
      <c r="B313" s="12" t="s">
        <v>779</v>
      </c>
      <c r="C313" s="29" t="s">
        <v>632</v>
      </c>
      <c r="D313" s="20" t="s">
        <v>633</v>
      </c>
      <c r="F313" s="15"/>
      <c r="G313" s="15">
        <v>65610</v>
      </c>
      <c r="H313" s="16">
        <v>65610</v>
      </c>
      <c r="I313" s="16">
        <f t="shared" si="13"/>
        <v>64136.33659046511</v>
      </c>
      <c r="K313" s="17">
        <f t="shared" si="14"/>
        <v>64136.33659046511</v>
      </c>
      <c r="L313" s="18">
        <v>0</v>
      </c>
      <c r="N313" s="15">
        <v>53446.94715872092</v>
      </c>
    </row>
    <row r="314" spans="1:14" ht="12.75">
      <c r="A314" s="12">
        <v>22</v>
      </c>
      <c r="B314" s="12" t="s">
        <v>779</v>
      </c>
      <c r="C314" s="29" t="s">
        <v>634</v>
      </c>
      <c r="D314" s="20" t="s">
        <v>635</v>
      </c>
      <c r="F314" s="15"/>
      <c r="G314" s="15">
        <v>5100</v>
      </c>
      <c r="H314" s="16">
        <v>5100</v>
      </c>
      <c r="I314" s="16">
        <f t="shared" si="13"/>
        <v>4985.449117685903</v>
      </c>
      <c r="K314" s="17">
        <f t="shared" si="14"/>
        <v>4985.449117685903</v>
      </c>
      <c r="L314" s="18">
        <v>0</v>
      </c>
      <c r="N314" s="15">
        <v>4154.540931404918</v>
      </c>
    </row>
    <row r="315" spans="1:14" ht="12.75">
      <c r="A315" s="12">
        <v>22</v>
      </c>
      <c r="B315" s="12" t="s">
        <v>779</v>
      </c>
      <c r="C315" s="29" t="s">
        <v>636</v>
      </c>
      <c r="D315" s="20" t="s">
        <v>637</v>
      </c>
      <c r="F315" s="15"/>
      <c r="G315" s="15">
        <v>1530</v>
      </c>
      <c r="H315" s="16">
        <v>1530</v>
      </c>
      <c r="I315" s="16">
        <f t="shared" si="13"/>
        <v>1495.6347353057708</v>
      </c>
      <c r="K315" s="17">
        <f t="shared" si="14"/>
        <v>1495.6347353057708</v>
      </c>
      <c r="L315" s="18">
        <v>0</v>
      </c>
      <c r="N315" s="15">
        <v>1246.3622794214757</v>
      </c>
    </row>
    <row r="316" spans="1:14" ht="12.75">
      <c r="A316" s="12">
        <v>22</v>
      </c>
      <c r="B316" s="12" t="s">
        <v>779</v>
      </c>
      <c r="C316" s="29" t="s">
        <v>638</v>
      </c>
      <c r="D316" s="20" t="s">
        <v>639</v>
      </c>
      <c r="F316" s="15"/>
      <c r="G316" s="15">
        <v>3090696.4</v>
      </c>
      <c r="H316" s="16">
        <v>3084246.4</v>
      </c>
      <c r="I316" s="16">
        <f t="shared" si="13"/>
        <v>3014971.2732560625</v>
      </c>
      <c r="K316" s="17">
        <f t="shared" si="14"/>
        <v>3014971.2732560625</v>
      </c>
      <c r="L316" s="18">
        <v>0</v>
      </c>
      <c r="N316" s="15">
        <v>2512476.0610467186</v>
      </c>
    </row>
    <row r="317" spans="1:14" ht="12.75">
      <c r="A317" s="12">
        <v>22</v>
      </c>
      <c r="B317" s="12" t="s">
        <v>779</v>
      </c>
      <c r="C317" s="29" t="s">
        <v>640</v>
      </c>
      <c r="D317" s="20" t="s">
        <v>641</v>
      </c>
      <c r="F317" s="15"/>
      <c r="G317" s="15">
        <v>180652.6</v>
      </c>
      <c r="H317" s="16">
        <v>180652.6</v>
      </c>
      <c r="I317" s="16">
        <f t="shared" si="13"/>
        <v>176594.9696622871</v>
      </c>
      <c r="K317" s="17">
        <f t="shared" si="14"/>
        <v>176594.9696622871</v>
      </c>
      <c r="L317" s="18">
        <v>0</v>
      </c>
      <c r="N317" s="15">
        <v>147162.4747185726</v>
      </c>
    </row>
    <row r="318" spans="1:14" ht="12.75">
      <c r="A318" s="12">
        <v>23</v>
      </c>
      <c r="B318" s="12" t="s">
        <v>780</v>
      </c>
      <c r="C318" s="28" t="s">
        <v>642</v>
      </c>
      <c r="D318" s="14" t="s">
        <v>643</v>
      </c>
      <c r="E318" s="15">
        <v>2561389.1666666665</v>
      </c>
      <c r="F318" s="15">
        <v>3556209.0000000005</v>
      </c>
      <c r="G318" s="15">
        <v>3395482.2400000007</v>
      </c>
      <c r="H318" s="16">
        <v>3506963.2800000003</v>
      </c>
      <c r="I318" s="16">
        <f t="shared" si="13"/>
        <v>3428193.5274574235</v>
      </c>
      <c r="K318" s="17">
        <f t="shared" si="14"/>
        <v>-128015.47254257696</v>
      </c>
      <c r="L318" s="18">
        <f t="shared" si="15"/>
        <v>-0.03599773594369082</v>
      </c>
      <c r="N318" s="15">
        <v>2856827.9395478526</v>
      </c>
    </row>
    <row r="319" spans="1:14" ht="12.75">
      <c r="A319" s="12">
        <v>23</v>
      </c>
      <c r="B319" s="12" t="s">
        <v>780</v>
      </c>
      <c r="C319" s="28" t="s">
        <v>644</v>
      </c>
      <c r="D319" s="14" t="s">
        <v>645</v>
      </c>
      <c r="E319" s="15">
        <v>2091128.3333333335</v>
      </c>
      <c r="F319" s="15">
        <v>2597225.9999999995</v>
      </c>
      <c r="G319" s="15">
        <v>2660949.48</v>
      </c>
      <c r="H319" s="16">
        <v>2720900.8</v>
      </c>
      <c r="I319" s="16">
        <f t="shared" si="13"/>
        <v>2659786.7632687967</v>
      </c>
      <c r="K319" s="17">
        <f t="shared" si="14"/>
        <v>62560.76326879719</v>
      </c>
      <c r="L319" s="18">
        <f t="shared" si="15"/>
        <v>0.024087531569758402</v>
      </c>
      <c r="N319" s="15">
        <v>2216488.969390664</v>
      </c>
    </row>
    <row r="320" spans="1:14" ht="12.75">
      <c r="A320" s="12">
        <v>23</v>
      </c>
      <c r="B320" s="12" t="s">
        <v>780</v>
      </c>
      <c r="C320" s="28" t="s">
        <v>646</v>
      </c>
      <c r="D320" s="14" t="s">
        <v>647</v>
      </c>
      <c r="E320" s="15">
        <v>1149915</v>
      </c>
      <c r="F320" s="15">
        <v>1504214</v>
      </c>
      <c r="G320" s="15">
        <v>1441775.72</v>
      </c>
      <c r="H320" s="16">
        <v>1537575.84</v>
      </c>
      <c r="I320" s="16">
        <f t="shared" si="13"/>
        <v>1503040.414686894</v>
      </c>
      <c r="K320" s="17">
        <f t="shared" si="14"/>
        <v>-1173.5853131059557</v>
      </c>
      <c r="L320" s="18">
        <f t="shared" si="15"/>
        <v>-0.0007801983714458283</v>
      </c>
      <c r="N320" s="15">
        <v>1252533.678905745</v>
      </c>
    </row>
    <row r="321" spans="1:14" ht="12.75">
      <c r="A321" s="12">
        <v>23</v>
      </c>
      <c r="B321" s="12" t="s">
        <v>780</v>
      </c>
      <c r="C321" s="28" t="s">
        <v>648</v>
      </c>
      <c r="D321" s="14" t="s">
        <v>649</v>
      </c>
      <c r="E321" s="15">
        <v>1321830.8333333335</v>
      </c>
      <c r="F321" s="15">
        <v>1641625.0000000002</v>
      </c>
      <c r="G321" s="15">
        <v>1682757.6200000003</v>
      </c>
      <c r="H321" s="16">
        <v>1835539.1400000001</v>
      </c>
      <c r="I321" s="16">
        <f t="shared" si="13"/>
        <v>1794311.1737237137</v>
      </c>
      <c r="K321" s="17">
        <f t="shared" si="14"/>
        <v>152686.1737237135</v>
      </c>
      <c r="L321" s="18">
        <f t="shared" si="15"/>
        <v>0.09300916696792116</v>
      </c>
      <c r="N321" s="15">
        <v>1495259.311436428</v>
      </c>
    </row>
    <row r="322" spans="1:14" ht="12.75">
      <c r="A322" s="12">
        <v>23</v>
      </c>
      <c r="B322" s="12" t="s">
        <v>780</v>
      </c>
      <c r="C322" s="28" t="s">
        <v>650</v>
      </c>
      <c r="D322" s="14" t="s">
        <v>651</v>
      </c>
      <c r="E322" s="15">
        <v>1172503.3333333333</v>
      </c>
      <c r="F322" s="15">
        <v>1507080</v>
      </c>
      <c r="G322" s="15">
        <v>1514674.0899999999</v>
      </c>
      <c r="H322" s="16">
        <v>1657783.4499999997</v>
      </c>
      <c r="I322" s="16">
        <f t="shared" si="13"/>
        <v>1620548.0466895662</v>
      </c>
      <c r="K322" s="17">
        <f t="shared" si="14"/>
        <v>113468.04668956622</v>
      </c>
      <c r="L322" s="18">
        <f t="shared" si="15"/>
        <v>0.07528999568010075</v>
      </c>
      <c r="N322" s="15">
        <v>1350456.7055746387</v>
      </c>
    </row>
    <row r="323" spans="1:14" ht="12.75">
      <c r="A323" s="12">
        <v>23</v>
      </c>
      <c r="B323" s="12" t="s">
        <v>780</v>
      </c>
      <c r="C323" s="28" t="s">
        <v>652</v>
      </c>
      <c r="D323" s="14" t="s">
        <v>653</v>
      </c>
      <c r="E323" s="15">
        <v>901456.7666666668</v>
      </c>
      <c r="F323" s="15">
        <v>1208374.38</v>
      </c>
      <c r="G323" s="15">
        <v>1237267.72</v>
      </c>
      <c r="H323" s="16">
        <v>1311463.68</v>
      </c>
      <c r="I323" s="16">
        <f aca="true" t="shared" si="16" ref="I323:I375">N323/10*12</f>
        <v>1282006.950261393</v>
      </c>
      <c r="K323" s="17">
        <f t="shared" si="14"/>
        <v>73632.57026139321</v>
      </c>
      <c r="L323" s="18">
        <f t="shared" si="15"/>
        <v>0.060935229577933736</v>
      </c>
      <c r="N323" s="15">
        <v>1068339.1252178277</v>
      </c>
    </row>
    <row r="324" spans="1:14" ht="12.75">
      <c r="A324" s="12">
        <v>23</v>
      </c>
      <c r="B324" s="12" t="s">
        <v>780</v>
      </c>
      <c r="C324" s="28" t="s">
        <v>654</v>
      </c>
      <c r="D324" s="14" t="s">
        <v>655</v>
      </c>
      <c r="E324" s="15">
        <v>706486.6666666667</v>
      </c>
      <c r="F324" s="15">
        <v>1141285</v>
      </c>
      <c r="G324" s="15">
        <v>1002055.9200000002</v>
      </c>
      <c r="H324" s="16">
        <v>1144817.44</v>
      </c>
      <c r="I324" s="16">
        <f t="shared" si="16"/>
        <v>1119103.7443449867</v>
      </c>
      <c r="K324" s="17">
        <f aca="true" t="shared" si="17" ref="K324:K375">I324-F324</f>
        <v>-22181.255655013258</v>
      </c>
      <c r="L324" s="18">
        <f t="shared" si="15"/>
        <v>-0.019435334430061957</v>
      </c>
      <c r="N324" s="15">
        <v>932586.4536208223</v>
      </c>
    </row>
    <row r="325" spans="1:14" ht="12.75">
      <c r="A325" s="12">
        <v>23</v>
      </c>
      <c r="B325" s="12" t="s">
        <v>780</v>
      </c>
      <c r="C325" s="28" t="s">
        <v>656</v>
      </c>
      <c r="D325" s="14" t="s">
        <v>657</v>
      </c>
      <c r="E325" s="15">
        <v>1214006.6666666667</v>
      </c>
      <c r="F325" s="15">
        <v>1797235</v>
      </c>
      <c r="G325" s="15">
        <v>568123.44</v>
      </c>
      <c r="H325" s="16">
        <v>570904.52</v>
      </c>
      <c r="I325" s="16">
        <f t="shared" si="16"/>
        <v>558081.4579444889</v>
      </c>
      <c r="K325" s="17">
        <f t="shared" si="17"/>
        <v>-1239153.5420555111</v>
      </c>
      <c r="L325" s="18">
        <f aca="true" t="shared" si="18" ref="L325:L375">I325/F325-1</f>
        <v>-0.6894777489062427</v>
      </c>
      <c r="N325" s="15">
        <v>465067.88162040745</v>
      </c>
    </row>
    <row r="326" spans="1:14" ht="12.75">
      <c r="A326" s="12">
        <v>23</v>
      </c>
      <c r="B326" s="12" t="s">
        <v>780</v>
      </c>
      <c r="C326" s="28" t="s">
        <v>658</v>
      </c>
      <c r="D326" s="14" t="s">
        <v>659</v>
      </c>
      <c r="E326" s="15">
        <v>499280</v>
      </c>
      <c r="F326" s="15">
        <v>596000</v>
      </c>
      <c r="G326" s="15">
        <v>608452.44</v>
      </c>
      <c r="H326" s="16">
        <v>608452.44</v>
      </c>
      <c r="I326" s="16">
        <f t="shared" si="16"/>
        <v>594786.0157160459</v>
      </c>
      <c r="K326" s="17">
        <f t="shared" si="17"/>
        <v>-1213.984283954138</v>
      </c>
      <c r="L326" s="18">
        <f t="shared" si="18"/>
        <v>-0.0020368863824733463</v>
      </c>
      <c r="N326" s="15">
        <v>495655.01309670485</v>
      </c>
    </row>
    <row r="327" spans="1:14" ht="12.75">
      <c r="A327" s="12">
        <v>23</v>
      </c>
      <c r="B327" s="12" t="s">
        <v>780</v>
      </c>
      <c r="C327" s="28" t="s">
        <v>660</v>
      </c>
      <c r="D327" s="14" t="s">
        <v>661</v>
      </c>
      <c r="E327" s="15">
        <v>239360</v>
      </c>
      <c r="F327" s="15">
        <v>375008.00000000006</v>
      </c>
      <c r="G327" s="15">
        <v>367536</v>
      </c>
      <c r="H327" s="16">
        <v>489798</v>
      </c>
      <c r="I327" s="16">
        <f t="shared" si="16"/>
        <v>478796.6680282979</v>
      </c>
      <c r="K327" s="17">
        <f t="shared" si="17"/>
        <v>103788.66802829783</v>
      </c>
      <c r="L327" s="18">
        <f t="shared" si="18"/>
        <v>0.2767638771127492</v>
      </c>
      <c r="N327" s="15">
        <v>398997.22335691494</v>
      </c>
    </row>
    <row r="328" spans="1:14" ht="12.75">
      <c r="A328" s="12">
        <v>23</v>
      </c>
      <c r="B328" s="12" t="s">
        <v>780</v>
      </c>
      <c r="C328" s="28" t="s">
        <v>662</v>
      </c>
      <c r="D328" s="14" t="s">
        <v>663</v>
      </c>
      <c r="E328" s="15">
        <v>64845</v>
      </c>
      <c r="F328" s="15">
        <v>128738.99999999997</v>
      </c>
      <c r="G328" s="15">
        <v>142560</v>
      </c>
      <c r="H328" s="16">
        <v>155760</v>
      </c>
      <c r="I328" s="16">
        <f t="shared" si="16"/>
        <v>152261.48128838354</v>
      </c>
      <c r="K328" s="17">
        <f t="shared" si="17"/>
        <v>23522.48128838357</v>
      </c>
      <c r="L328" s="18">
        <f t="shared" si="18"/>
        <v>0.18271449435201115</v>
      </c>
      <c r="N328" s="15">
        <v>126884.56774031962</v>
      </c>
    </row>
    <row r="329" spans="1:14" ht="12.75">
      <c r="A329" s="12">
        <v>23</v>
      </c>
      <c r="B329" s="12" t="s">
        <v>780</v>
      </c>
      <c r="C329" s="28" t="s">
        <v>664</v>
      </c>
      <c r="D329" s="14" t="s">
        <v>665</v>
      </c>
      <c r="E329" s="15">
        <v>425274.1666666666</v>
      </c>
      <c r="F329" s="15">
        <v>672192</v>
      </c>
      <c r="G329" s="15">
        <v>1221352.7599999998</v>
      </c>
      <c r="H329" s="16">
        <v>1040599.76</v>
      </c>
      <c r="I329" s="16">
        <f t="shared" si="16"/>
        <v>1017226.8932070904</v>
      </c>
      <c r="K329" s="17">
        <f t="shared" si="17"/>
        <v>345034.89320709044</v>
      </c>
      <c r="L329" s="18">
        <f t="shared" si="18"/>
        <v>0.5132981249510413</v>
      </c>
      <c r="N329" s="15">
        <v>847689.0776725754</v>
      </c>
    </row>
    <row r="330" spans="1:14" ht="12.75">
      <c r="A330" s="12">
        <v>23</v>
      </c>
      <c r="B330" s="12" t="s">
        <v>780</v>
      </c>
      <c r="C330" s="13" t="s">
        <v>666</v>
      </c>
      <c r="D330" s="14" t="s">
        <v>667</v>
      </c>
      <c r="E330" s="15">
        <v>81537.5</v>
      </c>
      <c r="F330" s="15">
        <v>105142</v>
      </c>
      <c r="G330" s="15">
        <v>107045.28</v>
      </c>
      <c r="H330" s="16">
        <v>112785.28</v>
      </c>
      <c r="I330" s="16">
        <f t="shared" si="16"/>
        <v>110252.01463999166</v>
      </c>
      <c r="K330" s="17">
        <f t="shared" si="17"/>
        <v>5110.014639991656</v>
      </c>
      <c r="L330" s="18">
        <f t="shared" si="18"/>
        <v>0.04860107892175969</v>
      </c>
      <c r="N330" s="15">
        <v>91876.67886665971</v>
      </c>
    </row>
    <row r="331" spans="1:14" ht="12.75">
      <c r="A331" s="12">
        <v>23</v>
      </c>
      <c r="B331" s="12" t="s">
        <v>780</v>
      </c>
      <c r="C331" s="28" t="s">
        <v>668</v>
      </c>
      <c r="D331" s="14" t="s">
        <v>669</v>
      </c>
      <c r="E331" s="15">
        <v>36041.666666666664</v>
      </c>
      <c r="F331" s="15">
        <v>151176</v>
      </c>
      <c r="G331" s="15">
        <v>83636.04</v>
      </c>
      <c r="H331" s="16">
        <v>146632</v>
      </c>
      <c r="I331" s="16">
        <f t="shared" si="16"/>
        <v>143338.50490676844</v>
      </c>
      <c r="K331" s="17">
        <f t="shared" si="17"/>
        <v>-7837.495093231555</v>
      </c>
      <c r="L331" s="18">
        <f t="shared" si="18"/>
        <v>-0.051843514137373314</v>
      </c>
      <c r="N331" s="15">
        <v>119448.75408897371</v>
      </c>
    </row>
    <row r="332" spans="1:14" ht="12.75">
      <c r="A332" s="12">
        <v>23</v>
      </c>
      <c r="B332" s="12" t="s">
        <v>780</v>
      </c>
      <c r="C332" s="28" t="s">
        <v>670</v>
      </c>
      <c r="D332" s="14" t="s">
        <v>671</v>
      </c>
      <c r="E332" s="15">
        <v>23018.333333333336</v>
      </c>
      <c r="F332" s="15">
        <v>15720</v>
      </c>
      <c r="G332" s="15">
        <v>0</v>
      </c>
      <c r="H332" s="16">
        <v>0</v>
      </c>
      <c r="I332" s="16">
        <f t="shared" si="16"/>
        <v>0</v>
      </c>
      <c r="K332" s="17">
        <f t="shared" si="17"/>
        <v>-15720</v>
      </c>
      <c r="L332" s="18">
        <f t="shared" si="18"/>
        <v>-1</v>
      </c>
      <c r="N332" s="15">
        <v>0</v>
      </c>
    </row>
    <row r="333" spans="1:14" ht="12.75">
      <c r="A333" s="12">
        <v>23</v>
      </c>
      <c r="B333" s="12" t="s">
        <v>780</v>
      </c>
      <c r="C333" s="28" t="s">
        <v>672</v>
      </c>
      <c r="D333" s="14" t="s">
        <v>673</v>
      </c>
      <c r="E333" s="15">
        <v>31900</v>
      </c>
      <c r="F333" s="15">
        <v>31581</v>
      </c>
      <c r="G333" s="15">
        <v>38280</v>
      </c>
      <c r="H333" s="16">
        <v>38280</v>
      </c>
      <c r="I333" s="16">
        <f t="shared" si="16"/>
        <v>37420.19455392477</v>
      </c>
      <c r="K333" s="17">
        <f t="shared" si="17"/>
        <v>5839.194553924768</v>
      </c>
      <c r="L333" s="18">
        <f t="shared" si="18"/>
        <v>0.1848958093133457</v>
      </c>
      <c r="N333" s="15">
        <v>31183.495461603976</v>
      </c>
    </row>
    <row r="334" spans="1:14" ht="12.75">
      <c r="A334" s="12">
        <v>24</v>
      </c>
      <c r="B334" s="12" t="s">
        <v>781</v>
      </c>
      <c r="C334" s="13" t="s">
        <v>674</v>
      </c>
      <c r="D334" s="14" t="s">
        <v>675</v>
      </c>
      <c r="E334" s="15">
        <v>777036.6666666667</v>
      </c>
      <c r="F334" s="15">
        <v>1069305</v>
      </c>
      <c r="G334" s="15">
        <v>1047859</v>
      </c>
      <c r="H334" s="16">
        <v>1047859</v>
      </c>
      <c r="I334" s="16">
        <f t="shared" si="16"/>
        <v>1024323.0837273005</v>
      </c>
      <c r="K334" s="17">
        <f t="shared" si="17"/>
        <v>-44981.916272699484</v>
      </c>
      <c r="L334" s="18">
        <f t="shared" si="18"/>
        <v>-0.04206649765286752</v>
      </c>
      <c r="N334" s="15">
        <v>853602.5697727504</v>
      </c>
    </row>
    <row r="335" spans="1:14" ht="12.75">
      <c r="A335" s="12">
        <v>24</v>
      </c>
      <c r="B335" s="12" t="s">
        <v>781</v>
      </c>
      <c r="C335" s="13" t="s">
        <v>676</v>
      </c>
      <c r="D335" s="14" t="s">
        <v>677</v>
      </c>
      <c r="E335" s="15">
        <v>5081881.666666667</v>
      </c>
      <c r="F335" s="15">
        <v>6604753</v>
      </c>
      <c r="G335" s="15">
        <v>6678386</v>
      </c>
      <c r="H335" s="16">
        <v>6679986</v>
      </c>
      <c r="I335" s="16">
        <f t="shared" si="16"/>
        <v>6529947.119579251</v>
      </c>
      <c r="K335" s="17">
        <f t="shared" si="17"/>
        <v>-74805.88042074908</v>
      </c>
      <c r="L335" s="18">
        <f t="shared" si="18"/>
        <v>-0.011326067821271879</v>
      </c>
      <c r="N335" s="15">
        <v>5441622.599649376</v>
      </c>
    </row>
    <row r="336" spans="1:14" ht="12.75">
      <c r="A336" s="12">
        <v>24</v>
      </c>
      <c r="B336" s="12" t="s">
        <v>781</v>
      </c>
      <c r="C336" s="13" t="s">
        <v>678</v>
      </c>
      <c r="D336" s="14" t="s">
        <v>679</v>
      </c>
      <c r="E336" s="15">
        <v>386330.8333333334</v>
      </c>
      <c r="F336" s="15">
        <v>478032</v>
      </c>
      <c r="G336" s="15">
        <v>412191</v>
      </c>
      <c r="H336" s="16">
        <v>412191</v>
      </c>
      <c r="I336" s="16">
        <f t="shared" si="16"/>
        <v>402932.7955427588</v>
      </c>
      <c r="K336" s="17">
        <f t="shared" si="17"/>
        <v>-75099.20445724123</v>
      </c>
      <c r="L336" s="18">
        <f t="shared" si="18"/>
        <v>-0.15710078918825776</v>
      </c>
      <c r="N336" s="15">
        <v>335777.3296189657</v>
      </c>
    </row>
    <row r="337" spans="1:14" ht="12.75">
      <c r="A337" s="12">
        <v>24</v>
      </c>
      <c r="B337" s="12" t="s">
        <v>781</v>
      </c>
      <c r="C337" s="13" t="s">
        <v>680</v>
      </c>
      <c r="D337" s="14" t="s">
        <v>681</v>
      </c>
      <c r="E337" s="15">
        <v>733750</v>
      </c>
      <c r="F337" s="15">
        <v>932994</v>
      </c>
      <c r="G337" s="15">
        <v>1119360</v>
      </c>
      <c r="H337" s="16">
        <v>1119360</v>
      </c>
      <c r="I337" s="16">
        <f t="shared" si="16"/>
        <v>1094218.1028182143</v>
      </c>
      <c r="K337" s="17">
        <f t="shared" si="17"/>
        <v>161224.10281821433</v>
      </c>
      <c r="L337" s="18">
        <f t="shared" si="18"/>
        <v>0.17280293637281097</v>
      </c>
      <c r="N337" s="15">
        <v>911848.4190151785</v>
      </c>
    </row>
    <row r="338" spans="1:14" ht="12.75">
      <c r="A338" s="12">
        <v>24</v>
      </c>
      <c r="B338" s="12" t="s">
        <v>781</v>
      </c>
      <c r="C338" s="13" t="s">
        <v>682</v>
      </c>
      <c r="D338" s="14" t="s">
        <v>683</v>
      </c>
      <c r="E338" s="15">
        <v>1135186.6666666667</v>
      </c>
      <c r="F338" s="15">
        <v>1427295</v>
      </c>
      <c r="G338" s="15">
        <v>1451267</v>
      </c>
      <c r="H338" s="16">
        <v>1450267</v>
      </c>
      <c r="I338" s="16">
        <f t="shared" si="16"/>
        <v>1417692.6148154866</v>
      </c>
      <c r="K338" s="17">
        <f t="shared" si="17"/>
        <v>-9602.385184513405</v>
      </c>
      <c r="L338" s="18">
        <f t="shared" si="18"/>
        <v>-0.006727680811964842</v>
      </c>
      <c r="N338" s="15">
        <v>1181410.5123462388</v>
      </c>
    </row>
    <row r="339" spans="1:14" ht="12.75">
      <c r="A339" s="12">
        <v>24</v>
      </c>
      <c r="B339" s="12" t="s">
        <v>781</v>
      </c>
      <c r="C339" s="13" t="s">
        <v>684</v>
      </c>
      <c r="D339" s="14" t="s">
        <v>685</v>
      </c>
      <c r="E339" s="15">
        <v>186925</v>
      </c>
      <c r="F339" s="15">
        <v>217048</v>
      </c>
      <c r="G339" s="15">
        <v>210720</v>
      </c>
      <c r="H339" s="16">
        <v>210720</v>
      </c>
      <c r="I339" s="16">
        <f t="shared" si="16"/>
        <v>205987.02707426934</v>
      </c>
      <c r="K339" s="17">
        <f t="shared" si="17"/>
        <v>-11060.97292573066</v>
      </c>
      <c r="L339" s="18">
        <f t="shared" si="18"/>
        <v>-0.05096095299533132</v>
      </c>
      <c r="N339" s="15">
        <v>171655.85589522443</v>
      </c>
    </row>
    <row r="340" spans="1:14" ht="12.75">
      <c r="A340" s="12">
        <v>24</v>
      </c>
      <c r="B340" s="12" t="s">
        <v>781</v>
      </c>
      <c r="C340" s="13" t="s">
        <v>686</v>
      </c>
      <c r="D340" s="14" t="s">
        <v>687</v>
      </c>
      <c r="E340" s="15">
        <v>4178147.716666667</v>
      </c>
      <c r="F340" s="15">
        <v>5512759.569999999</v>
      </c>
      <c r="G340" s="15">
        <v>5976268</v>
      </c>
      <c r="H340" s="16">
        <v>5897528</v>
      </c>
      <c r="I340" s="16">
        <f t="shared" si="16"/>
        <v>5765063.875319198</v>
      </c>
      <c r="K340" s="17">
        <f t="shared" si="17"/>
        <v>252304.3053191984</v>
      </c>
      <c r="L340" s="18">
        <f t="shared" si="18"/>
        <v>0.04576733342266892</v>
      </c>
      <c r="N340" s="15">
        <v>4804219.896099331</v>
      </c>
    </row>
    <row r="341" spans="1:14" ht="12.75">
      <c r="A341" s="12">
        <v>24</v>
      </c>
      <c r="B341" s="12" t="s">
        <v>781</v>
      </c>
      <c r="C341" s="13" t="s">
        <v>688</v>
      </c>
      <c r="D341" s="14" t="s">
        <v>689</v>
      </c>
      <c r="E341" s="15">
        <v>11427189.166666668</v>
      </c>
      <c r="F341" s="15">
        <v>13974411.66</v>
      </c>
      <c r="G341" s="15">
        <v>14367801</v>
      </c>
      <c r="H341" s="16">
        <v>14410927</v>
      </c>
      <c r="I341" s="16">
        <f t="shared" si="16"/>
        <v>14087243.783761952</v>
      </c>
      <c r="K341" s="17">
        <f t="shared" si="17"/>
        <v>112832.12376195192</v>
      </c>
      <c r="L341" s="18">
        <f t="shared" si="18"/>
        <v>0.00807419492907302</v>
      </c>
      <c r="N341" s="15">
        <v>11739369.819801627</v>
      </c>
    </row>
    <row r="342" spans="1:14" ht="12.75">
      <c r="A342" s="12">
        <v>24</v>
      </c>
      <c r="B342" s="12" t="s">
        <v>781</v>
      </c>
      <c r="C342" s="13" t="s">
        <v>690</v>
      </c>
      <c r="D342" s="14" t="s">
        <v>691</v>
      </c>
      <c r="E342" s="15">
        <v>559535.8333333334</v>
      </c>
      <c r="F342" s="15">
        <v>686546</v>
      </c>
      <c r="G342" s="15">
        <v>907590</v>
      </c>
      <c r="H342" s="16">
        <v>954140</v>
      </c>
      <c r="I342" s="16">
        <f t="shared" si="16"/>
        <v>932709.1021860444</v>
      </c>
      <c r="K342" s="17">
        <f t="shared" si="17"/>
        <v>246163.10218604445</v>
      </c>
      <c r="L342" s="18">
        <f t="shared" si="18"/>
        <v>0.35855296249056057</v>
      </c>
      <c r="N342" s="15">
        <v>777257.5851550371</v>
      </c>
    </row>
    <row r="343" spans="1:14" ht="12.75">
      <c r="A343" s="12">
        <v>24</v>
      </c>
      <c r="B343" s="12" t="s">
        <v>781</v>
      </c>
      <c r="C343" s="13" t="s">
        <v>692</v>
      </c>
      <c r="D343" s="14" t="s">
        <v>693</v>
      </c>
      <c r="E343" s="15">
        <v>2872099.166666667</v>
      </c>
      <c r="F343" s="25">
        <v>3701737</v>
      </c>
      <c r="G343" s="15">
        <v>3891083</v>
      </c>
      <c r="H343" s="16">
        <v>3870147</v>
      </c>
      <c r="I343" s="16">
        <f t="shared" si="16"/>
        <v>3783219.7934244596</v>
      </c>
      <c r="K343" s="17">
        <f t="shared" si="17"/>
        <v>81482.79342445964</v>
      </c>
      <c r="L343" s="18">
        <f t="shared" si="18"/>
        <v>0.022012042839472334</v>
      </c>
      <c r="N343" s="15">
        <v>3152683.1611870495</v>
      </c>
    </row>
    <row r="344" spans="1:14" ht="12.75">
      <c r="A344" s="12">
        <v>24</v>
      </c>
      <c r="B344" s="12" t="s">
        <v>781</v>
      </c>
      <c r="C344" s="13" t="s">
        <v>694</v>
      </c>
      <c r="D344" s="14" t="s">
        <v>695</v>
      </c>
      <c r="E344" s="15">
        <v>92779.16666666666</v>
      </c>
      <c r="F344" s="15">
        <v>100180</v>
      </c>
      <c r="G344" s="15">
        <v>100160</v>
      </c>
      <c r="H344" s="16">
        <v>100160</v>
      </c>
      <c r="I344" s="16">
        <f t="shared" si="16"/>
        <v>97910.3105151804</v>
      </c>
      <c r="K344" s="17">
        <f t="shared" si="17"/>
        <v>-2269.6894848195952</v>
      </c>
      <c r="L344" s="18">
        <f t="shared" si="18"/>
        <v>-0.022656113843278036</v>
      </c>
      <c r="N344" s="15">
        <v>81591.925429317</v>
      </c>
    </row>
    <row r="345" spans="1:14" ht="12.75">
      <c r="A345" s="12">
        <v>24</v>
      </c>
      <c r="B345" s="12" t="s">
        <v>781</v>
      </c>
      <c r="C345" s="13" t="s">
        <v>696</v>
      </c>
      <c r="D345" s="14" t="s">
        <v>697</v>
      </c>
      <c r="E345" s="15">
        <v>403153.3333333334</v>
      </c>
      <c r="F345" s="25">
        <v>503076</v>
      </c>
      <c r="G345" s="15">
        <v>554984</v>
      </c>
      <c r="H345" s="16">
        <v>554984</v>
      </c>
      <c r="I345" s="16">
        <f t="shared" si="16"/>
        <v>542518.5280646653</v>
      </c>
      <c r="K345" s="17">
        <f t="shared" si="17"/>
        <v>39442.52806466527</v>
      </c>
      <c r="L345" s="18">
        <f t="shared" si="18"/>
        <v>0.07840272258001835</v>
      </c>
      <c r="N345" s="15">
        <v>452098.7733872211</v>
      </c>
    </row>
    <row r="346" spans="1:14" ht="12.75">
      <c r="A346" s="12">
        <v>24</v>
      </c>
      <c r="B346" s="12" t="s">
        <v>781</v>
      </c>
      <c r="C346" s="13" t="s">
        <v>698</v>
      </c>
      <c r="D346" s="14" t="s">
        <v>699</v>
      </c>
      <c r="E346" s="15">
        <v>108640.83333333334</v>
      </c>
      <c r="F346" s="15">
        <v>122450</v>
      </c>
      <c r="G346" s="15">
        <v>123296</v>
      </c>
      <c r="H346" s="16">
        <v>123296</v>
      </c>
      <c r="I346" s="16">
        <f t="shared" si="16"/>
        <v>120526.6538067061</v>
      </c>
      <c r="K346" s="17">
        <f t="shared" si="17"/>
        <v>-1923.3461932938953</v>
      </c>
      <c r="L346" s="18">
        <f t="shared" si="18"/>
        <v>-0.01570719635193052</v>
      </c>
      <c r="N346" s="15">
        <v>100438.87817225508</v>
      </c>
    </row>
    <row r="347" spans="1:14" ht="12.75">
      <c r="A347" s="12">
        <v>24</v>
      </c>
      <c r="B347" s="12" t="s">
        <v>781</v>
      </c>
      <c r="C347" s="13" t="s">
        <v>700</v>
      </c>
      <c r="D347" s="14" t="s">
        <v>701</v>
      </c>
      <c r="E347" s="15">
        <v>2522085.2166666663</v>
      </c>
      <c r="F347" s="15">
        <v>3198944.3199999994</v>
      </c>
      <c r="G347" s="15">
        <v>2560786</v>
      </c>
      <c r="H347" s="16">
        <v>2560286</v>
      </c>
      <c r="I347" s="16">
        <f t="shared" si="16"/>
        <v>2502779.5254359944</v>
      </c>
      <c r="K347" s="17">
        <f t="shared" si="17"/>
        <v>-696164.794564005</v>
      </c>
      <c r="L347" s="18">
        <f t="shared" si="18"/>
        <v>-0.2176232922253567</v>
      </c>
      <c r="N347" s="15">
        <v>2085649.604529995</v>
      </c>
    </row>
    <row r="348" spans="1:14" ht="12.75">
      <c r="A348" s="12">
        <v>24</v>
      </c>
      <c r="B348" s="12" t="s">
        <v>781</v>
      </c>
      <c r="C348" s="13" t="s">
        <v>702</v>
      </c>
      <c r="D348" s="14" t="s">
        <v>703</v>
      </c>
      <c r="E348" s="15">
        <v>1098556.6666666667</v>
      </c>
      <c r="F348" s="15">
        <v>1593790</v>
      </c>
      <c r="G348" s="15">
        <v>1507014</v>
      </c>
      <c r="H348" s="16">
        <v>1507014</v>
      </c>
      <c r="I348" s="16">
        <f t="shared" si="16"/>
        <v>1473165.0228706477</v>
      </c>
      <c r="K348" s="17">
        <f t="shared" si="17"/>
        <v>-120624.97712935228</v>
      </c>
      <c r="L348" s="18">
        <f t="shared" si="18"/>
        <v>-0.07568436063054251</v>
      </c>
      <c r="N348" s="15">
        <v>1227637.5190588732</v>
      </c>
    </row>
    <row r="349" spans="1:14" ht="12.75">
      <c r="A349" s="12">
        <v>25</v>
      </c>
      <c r="B349" s="12" t="s">
        <v>782</v>
      </c>
      <c r="C349" s="13" t="s">
        <v>704</v>
      </c>
      <c r="D349" s="14" t="s">
        <v>705</v>
      </c>
      <c r="E349" s="15">
        <v>7732544.166666666</v>
      </c>
      <c r="F349" s="15">
        <v>9106070</v>
      </c>
      <c r="G349" s="15">
        <v>9208783</v>
      </c>
      <c r="H349" s="16">
        <v>9245538</v>
      </c>
      <c r="I349" s="16">
        <f t="shared" si="16"/>
        <v>9037874.365614016</v>
      </c>
      <c r="K349" s="17">
        <f t="shared" si="17"/>
        <v>-68195.63438598439</v>
      </c>
      <c r="L349" s="18">
        <f t="shared" si="18"/>
        <v>-0.0074890303265826574</v>
      </c>
      <c r="N349" s="15">
        <v>7531561.971345013</v>
      </c>
    </row>
    <row r="350" spans="1:14" ht="12.75">
      <c r="A350" s="12">
        <v>25</v>
      </c>
      <c r="B350" s="12" t="s">
        <v>782</v>
      </c>
      <c r="C350" s="13" t="s">
        <v>706</v>
      </c>
      <c r="D350" s="14" t="s">
        <v>707</v>
      </c>
      <c r="E350" s="15">
        <v>691509.1666666667</v>
      </c>
      <c r="F350" s="15">
        <v>1031995</v>
      </c>
      <c r="G350" s="15">
        <v>795195</v>
      </c>
      <c r="H350" s="16">
        <v>751790</v>
      </c>
      <c r="I350" s="16">
        <f t="shared" si="16"/>
        <v>734904.0768990363</v>
      </c>
      <c r="K350" s="17">
        <f t="shared" si="17"/>
        <v>-297090.9231009637</v>
      </c>
      <c r="L350" s="18">
        <f t="shared" si="18"/>
        <v>-0.2878801962228147</v>
      </c>
      <c r="N350" s="15">
        <v>612420.0640825302</v>
      </c>
    </row>
    <row r="351" spans="1:14" ht="12.75">
      <c r="A351" s="12">
        <v>25</v>
      </c>
      <c r="B351" s="12" t="s">
        <v>782</v>
      </c>
      <c r="C351" s="13" t="s">
        <v>708</v>
      </c>
      <c r="D351" s="14" t="s">
        <v>709</v>
      </c>
      <c r="E351" s="15">
        <v>1503536.6666666665</v>
      </c>
      <c r="F351" s="15">
        <v>2041682</v>
      </c>
      <c r="G351" s="15">
        <v>2383220</v>
      </c>
      <c r="H351" s="16">
        <v>2250707</v>
      </c>
      <c r="I351" s="16">
        <f t="shared" si="16"/>
        <v>2200153.9661410754</v>
      </c>
      <c r="K351" s="17">
        <f t="shared" si="17"/>
        <v>158471.96614107536</v>
      </c>
      <c r="L351" s="18">
        <f t="shared" si="18"/>
        <v>0.0776183392619787</v>
      </c>
      <c r="N351" s="15">
        <v>1833461.6384508961</v>
      </c>
    </row>
    <row r="352" spans="1:14" ht="12.75">
      <c r="A352" s="12">
        <v>25</v>
      </c>
      <c r="B352" s="12" t="s">
        <v>782</v>
      </c>
      <c r="C352" s="13" t="s">
        <v>710</v>
      </c>
      <c r="D352" s="14" t="s">
        <v>711</v>
      </c>
      <c r="E352" s="15">
        <v>607728.3333333334</v>
      </c>
      <c r="F352" s="15">
        <v>785286</v>
      </c>
      <c r="G352" s="15">
        <v>878396</v>
      </c>
      <c r="H352" s="16">
        <v>878396</v>
      </c>
      <c r="I352" s="16">
        <f t="shared" si="16"/>
        <v>858666.3849370246</v>
      </c>
      <c r="K352" s="17">
        <f t="shared" si="17"/>
        <v>73380.38493702456</v>
      </c>
      <c r="L352" s="18">
        <f t="shared" si="18"/>
        <v>0.0934441527507488</v>
      </c>
      <c r="N352" s="15">
        <v>715555.3207808539</v>
      </c>
    </row>
    <row r="353" spans="1:14" ht="12.75">
      <c r="A353" s="12">
        <v>25</v>
      </c>
      <c r="B353" s="12" t="s">
        <v>782</v>
      </c>
      <c r="C353" s="13" t="s">
        <v>712</v>
      </c>
      <c r="D353" s="14" t="s">
        <v>713</v>
      </c>
      <c r="E353" s="15">
        <v>572520.8333333334</v>
      </c>
      <c r="F353" s="15">
        <v>915520.95</v>
      </c>
      <c r="G353" s="15">
        <v>1158701</v>
      </c>
      <c r="H353" s="16">
        <v>1189208</v>
      </c>
      <c r="I353" s="16">
        <f t="shared" si="16"/>
        <v>1162497.249871572</v>
      </c>
      <c r="K353" s="17">
        <f t="shared" si="17"/>
        <v>246976.29987157206</v>
      </c>
      <c r="L353" s="18">
        <f t="shared" si="18"/>
        <v>0.26976586376485656</v>
      </c>
      <c r="N353" s="15">
        <v>968747.7082263099</v>
      </c>
    </row>
    <row r="354" spans="1:14" ht="12.75">
      <c r="A354" s="12">
        <v>26</v>
      </c>
      <c r="B354" s="12" t="s">
        <v>783</v>
      </c>
      <c r="C354" s="13" t="s">
        <v>714</v>
      </c>
      <c r="D354" s="14" t="s">
        <v>715</v>
      </c>
      <c r="E354" s="15">
        <v>2175770.8333333335</v>
      </c>
      <c r="F354" s="15">
        <v>2684878.54</v>
      </c>
      <c r="G354" s="15">
        <v>2673208.54</v>
      </c>
      <c r="H354" s="16">
        <v>2674384.54</v>
      </c>
      <c r="I354" s="16">
        <f t="shared" si="16"/>
        <v>2614315.3029991807</v>
      </c>
      <c r="K354" s="17">
        <f t="shared" si="17"/>
        <v>-70563.2370008193</v>
      </c>
      <c r="L354" s="18">
        <f t="shared" si="18"/>
        <v>-0.026281724089023184</v>
      </c>
      <c r="N354" s="15">
        <v>2178596.0858326503</v>
      </c>
    </row>
    <row r="355" spans="1:14" ht="12.75">
      <c r="A355" s="12">
        <v>26</v>
      </c>
      <c r="B355" s="12" t="s">
        <v>783</v>
      </c>
      <c r="C355" s="13" t="s">
        <v>716</v>
      </c>
      <c r="D355" s="14" t="s">
        <v>717</v>
      </c>
      <c r="E355" s="15">
        <v>114275</v>
      </c>
      <c r="F355" s="15">
        <v>136687</v>
      </c>
      <c r="G355" s="15">
        <v>109492</v>
      </c>
      <c r="H355" s="16">
        <v>109492</v>
      </c>
      <c r="I355" s="16">
        <f t="shared" si="16"/>
        <v>107032.70486150292</v>
      </c>
      <c r="K355" s="17">
        <f t="shared" si="17"/>
        <v>-29654.29513849708</v>
      </c>
      <c r="L355" s="18">
        <f t="shared" si="18"/>
        <v>-0.21695036937307188</v>
      </c>
      <c r="N355" s="15">
        <v>89193.9207179191</v>
      </c>
    </row>
    <row r="356" spans="1:14" ht="12.75">
      <c r="A356" s="12">
        <v>26</v>
      </c>
      <c r="B356" s="12" t="s">
        <v>783</v>
      </c>
      <c r="C356" s="13" t="s">
        <v>718</v>
      </c>
      <c r="D356" s="14" t="s">
        <v>719</v>
      </c>
      <c r="E356" s="15">
        <v>2205956.6666666665</v>
      </c>
      <c r="F356" s="15">
        <v>2810054</v>
      </c>
      <c r="G356" s="15">
        <v>2774791</v>
      </c>
      <c r="H356" s="16">
        <v>2794989</v>
      </c>
      <c r="I356" s="16">
        <f t="shared" si="16"/>
        <v>2732210.8713709414</v>
      </c>
      <c r="K356" s="17">
        <f t="shared" si="17"/>
        <v>-77843.1286290586</v>
      </c>
      <c r="L356" s="18">
        <f t="shared" si="18"/>
        <v>-0.0277016486619327</v>
      </c>
      <c r="N356" s="15">
        <v>2276842.392809118</v>
      </c>
    </row>
    <row r="357" spans="1:14" ht="12.75">
      <c r="A357" s="12">
        <v>26</v>
      </c>
      <c r="B357" s="12" t="s">
        <v>783</v>
      </c>
      <c r="C357" s="13" t="s">
        <v>720</v>
      </c>
      <c r="D357" s="14" t="s">
        <v>721</v>
      </c>
      <c r="E357" s="15">
        <v>4446.666666666667</v>
      </c>
      <c r="F357" s="15">
        <v>95435</v>
      </c>
      <c r="G357" s="15">
        <v>89860</v>
      </c>
      <c r="H357" s="16">
        <v>89860</v>
      </c>
      <c r="I357" s="16">
        <f t="shared" si="16"/>
        <v>87841.65837554025</v>
      </c>
      <c r="K357" s="17">
        <f t="shared" si="17"/>
        <v>-7593.3416244597465</v>
      </c>
      <c r="L357" s="18">
        <f t="shared" si="18"/>
        <v>-0.07956558520940693</v>
      </c>
      <c r="N357" s="15">
        <v>73201.38197961687</v>
      </c>
    </row>
    <row r="358" spans="1:14" ht="12.75">
      <c r="A358" s="12">
        <v>26</v>
      </c>
      <c r="B358" s="12" t="s">
        <v>783</v>
      </c>
      <c r="C358" s="13" t="s">
        <v>722</v>
      </c>
      <c r="D358" s="14" t="s">
        <v>723</v>
      </c>
      <c r="E358" s="15">
        <v>1562989.1666666665</v>
      </c>
      <c r="F358" s="15">
        <v>2054367</v>
      </c>
      <c r="G358" s="15">
        <v>2153851</v>
      </c>
      <c r="H358" s="16">
        <v>2078942</v>
      </c>
      <c r="I358" s="16">
        <f t="shared" si="16"/>
        <v>2032246.9724745427</v>
      </c>
      <c r="K358" s="17">
        <f t="shared" si="17"/>
        <v>-22120.02752545732</v>
      </c>
      <c r="L358" s="18">
        <f t="shared" si="18"/>
        <v>-0.010767320311053097</v>
      </c>
      <c r="N358" s="15">
        <v>1693539.1437287854</v>
      </c>
    </row>
    <row r="359" spans="1:14" ht="12.75">
      <c r="A359" s="12">
        <v>26</v>
      </c>
      <c r="B359" s="12" t="s">
        <v>783</v>
      </c>
      <c r="C359" s="13" t="s">
        <v>724</v>
      </c>
      <c r="D359" s="14" t="s">
        <v>725</v>
      </c>
      <c r="E359" s="15">
        <v>6760309.166666666</v>
      </c>
      <c r="F359" s="15">
        <v>9464571</v>
      </c>
      <c r="G359" s="15">
        <v>10450564</v>
      </c>
      <c r="H359" s="16">
        <v>10591202</v>
      </c>
      <c r="I359" s="16">
        <f t="shared" si="16"/>
        <v>10353313.46394768</v>
      </c>
      <c r="K359" s="17">
        <f t="shared" si="17"/>
        <v>888742.4639476798</v>
      </c>
      <c r="L359" s="18">
        <f t="shared" si="18"/>
        <v>0.09390203358902172</v>
      </c>
      <c r="N359" s="15">
        <v>8627761.2199564</v>
      </c>
    </row>
    <row r="360" spans="1:14" ht="12.75">
      <c r="A360" s="12">
        <v>26</v>
      </c>
      <c r="B360" s="12" t="s">
        <v>783</v>
      </c>
      <c r="C360" s="13" t="s">
        <v>726</v>
      </c>
      <c r="D360" s="14" t="s">
        <v>727</v>
      </c>
      <c r="E360" s="15">
        <v>688866.6666666667</v>
      </c>
      <c r="F360" s="15">
        <v>733663</v>
      </c>
      <c r="G360" s="15">
        <v>1129374</v>
      </c>
      <c r="H360" s="16">
        <v>1074389</v>
      </c>
      <c r="I360" s="16">
        <f t="shared" si="16"/>
        <v>1050257.194529694</v>
      </c>
      <c r="K360" s="17">
        <f t="shared" si="17"/>
        <v>316594.19452969404</v>
      </c>
      <c r="L360" s="18">
        <f t="shared" si="18"/>
        <v>0.4315253659100895</v>
      </c>
      <c r="N360" s="15">
        <v>875214.3287747451</v>
      </c>
    </row>
    <row r="361" spans="1:14" ht="12.75">
      <c r="A361" s="12">
        <v>26</v>
      </c>
      <c r="B361" s="12" t="s">
        <v>783</v>
      </c>
      <c r="C361" s="13" t="s">
        <v>728</v>
      </c>
      <c r="D361" s="14" t="s">
        <v>729</v>
      </c>
      <c r="E361" s="15">
        <v>479664.1666666666</v>
      </c>
      <c r="F361" s="25">
        <v>550483</v>
      </c>
      <c r="G361" s="15">
        <v>671892</v>
      </c>
      <c r="H361" s="16">
        <v>671892</v>
      </c>
      <c r="I361" s="16">
        <f t="shared" si="16"/>
        <v>656800.6624667093</v>
      </c>
      <c r="K361" s="17">
        <f t="shared" si="17"/>
        <v>106317.66246670927</v>
      </c>
      <c r="L361" s="18">
        <f t="shared" si="18"/>
        <v>0.19313523299849278</v>
      </c>
      <c r="N361" s="15">
        <v>547333.8853889244</v>
      </c>
    </row>
    <row r="362" spans="1:14" ht="12.75">
      <c r="A362" s="12">
        <v>26</v>
      </c>
      <c r="B362" s="12" t="s">
        <v>783</v>
      </c>
      <c r="C362" s="13" t="s">
        <v>730</v>
      </c>
      <c r="D362" s="14" t="s">
        <v>731</v>
      </c>
      <c r="E362" s="15">
        <v>1246846.6666666667</v>
      </c>
      <c r="F362" s="15">
        <v>1542929</v>
      </c>
      <c r="G362" s="15">
        <v>1022080</v>
      </c>
      <c r="H362" s="16">
        <v>1022080</v>
      </c>
      <c r="I362" s="16">
        <f t="shared" si="16"/>
        <v>999123.1047459622</v>
      </c>
      <c r="K362" s="17">
        <f t="shared" si="17"/>
        <v>-543805.8952540378</v>
      </c>
      <c r="L362" s="18">
        <f t="shared" si="18"/>
        <v>-0.3524503689113613</v>
      </c>
      <c r="N362" s="15">
        <v>832602.5872883019</v>
      </c>
    </row>
    <row r="363" spans="1:14" ht="12.75">
      <c r="A363" s="12">
        <v>26</v>
      </c>
      <c r="B363" s="12" t="s">
        <v>783</v>
      </c>
      <c r="C363" s="13" t="s">
        <v>732</v>
      </c>
      <c r="D363" s="14" t="s">
        <v>733</v>
      </c>
      <c r="E363" s="15">
        <v>78268.33333333333</v>
      </c>
      <c r="F363" s="15">
        <v>118930</v>
      </c>
      <c r="G363" s="15">
        <v>182792</v>
      </c>
      <c r="H363" s="16">
        <v>182792</v>
      </c>
      <c r="I363" s="16">
        <f t="shared" si="16"/>
        <v>178686.3166902042</v>
      </c>
      <c r="K363" s="17">
        <f t="shared" si="17"/>
        <v>59756.3166902042</v>
      </c>
      <c r="L363" s="18">
        <f t="shared" si="18"/>
        <v>0.5024494802842361</v>
      </c>
      <c r="N363" s="15">
        <v>148905.26390850352</v>
      </c>
    </row>
    <row r="364" spans="1:14" ht="12.75">
      <c r="A364" s="12">
        <v>27</v>
      </c>
      <c r="B364" s="12" t="s">
        <v>784</v>
      </c>
      <c r="C364" s="28" t="s">
        <v>734</v>
      </c>
      <c r="D364" s="14" t="s">
        <v>735</v>
      </c>
      <c r="E364" s="15">
        <v>7440628.333333334</v>
      </c>
      <c r="F364" s="15">
        <v>9130596</v>
      </c>
      <c r="G364" s="15">
        <v>9771076</v>
      </c>
      <c r="H364" s="16">
        <v>9745509</v>
      </c>
      <c r="I364" s="16">
        <f t="shared" si="16"/>
        <v>9526615.538323533</v>
      </c>
      <c r="K364" s="17">
        <f t="shared" si="17"/>
        <v>396019.5383235328</v>
      </c>
      <c r="L364" s="18">
        <f t="shared" si="18"/>
        <v>0.04337280264328114</v>
      </c>
      <c r="N364" s="15">
        <v>7938846.281936279</v>
      </c>
    </row>
    <row r="365" spans="1:14" ht="12.75">
      <c r="A365" s="12">
        <v>27</v>
      </c>
      <c r="B365" s="12" t="s">
        <v>784</v>
      </c>
      <c r="C365" s="28" t="s">
        <v>736</v>
      </c>
      <c r="D365" s="14" t="s">
        <v>737</v>
      </c>
      <c r="E365" s="15">
        <v>1263850</v>
      </c>
      <c r="F365" s="15">
        <v>1598148</v>
      </c>
      <c r="G365" s="15">
        <v>1811473</v>
      </c>
      <c r="H365" s="16">
        <v>1809677</v>
      </c>
      <c r="I365" s="16">
        <f t="shared" si="16"/>
        <v>1769029.922146367</v>
      </c>
      <c r="K365" s="17">
        <f t="shared" si="17"/>
        <v>170881.9221463669</v>
      </c>
      <c r="L365" s="18">
        <f t="shared" si="18"/>
        <v>0.10692496699077103</v>
      </c>
      <c r="N365" s="15">
        <v>1474191.601788639</v>
      </c>
    </row>
    <row r="366" spans="1:14" ht="12.75">
      <c r="A366" s="12">
        <v>27</v>
      </c>
      <c r="B366" s="12" t="s">
        <v>784</v>
      </c>
      <c r="C366" s="28" t="s">
        <v>738</v>
      </c>
      <c r="D366" s="14" t="s">
        <v>739</v>
      </c>
      <c r="E366" s="15">
        <v>582258.3333333334</v>
      </c>
      <c r="F366" s="15">
        <v>728694</v>
      </c>
      <c r="G366" s="15">
        <v>671788</v>
      </c>
      <c r="H366" s="16">
        <v>662148</v>
      </c>
      <c r="I366" s="16">
        <f t="shared" si="16"/>
        <v>647275.5220348008</v>
      </c>
      <c r="K366" s="17">
        <f t="shared" si="17"/>
        <v>-81418.47796519916</v>
      </c>
      <c r="L366" s="18">
        <f t="shared" si="18"/>
        <v>-0.11173205483398951</v>
      </c>
      <c r="N366" s="15">
        <v>539396.2683623341</v>
      </c>
    </row>
    <row r="367" spans="1:14" ht="12.75">
      <c r="A367" s="12">
        <v>27</v>
      </c>
      <c r="B367" s="12" t="s">
        <v>784</v>
      </c>
      <c r="C367" s="28" t="s">
        <v>740</v>
      </c>
      <c r="D367" s="14" t="s">
        <v>741</v>
      </c>
      <c r="E367" s="15">
        <v>1860570.3333333333</v>
      </c>
      <c r="F367" s="15">
        <v>2349497.0599999996</v>
      </c>
      <c r="G367" s="15">
        <v>1772673.1</v>
      </c>
      <c r="H367" s="16">
        <v>1770073.1</v>
      </c>
      <c r="I367" s="16">
        <f t="shared" si="16"/>
        <v>1730315.5636538335</v>
      </c>
      <c r="K367" s="17">
        <f t="shared" si="17"/>
        <v>-619181.4963461661</v>
      </c>
      <c r="L367" s="18">
        <f t="shared" si="18"/>
        <v>-0.26353788940096234</v>
      </c>
      <c r="N367" s="15">
        <v>1441929.6363781944</v>
      </c>
    </row>
    <row r="368" spans="1:14" ht="12.75">
      <c r="A368" s="12">
        <v>27</v>
      </c>
      <c r="B368" s="12" t="s">
        <v>784</v>
      </c>
      <c r="C368" s="28" t="s">
        <v>742</v>
      </c>
      <c r="D368" s="14" t="s">
        <v>743</v>
      </c>
      <c r="E368" s="15">
        <v>343399.1666666666</v>
      </c>
      <c r="F368" s="15">
        <v>461675</v>
      </c>
      <c r="G368" s="15">
        <v>400106</v>
      </c>
      <c r="H368" s="16">
        <v>400106</v>
      </c>
      <c r="I368" s="16">
        <f t="shared" si="16"/>
        <v>391119.23621192854</v>
      </c>
      <c r="K368" s="17">
        <f t="shared" si="17"/>
        <v>-70555.76378807146</v>
      </c>
      <c r="L368" s="18">
        <f t="shared" si="18"/>
        <v>-0.15282561063100986</v>
      </c>
      <c r="N368" s="15">
        <v>325932.6968432738</v>
      </c>
    </row>
    <row r="369" spans="1:14" ht="12.75">
      <c r="A369" s="12">
        <v>27</v>
      </c>
      <c r="B369" s="12" t="s">
        <v>784</v>
      </c>
      <c r="C369" s="28" t="s">
        <v>744</v>
      </c>
      <c r="D369" s="14" t="s">
        <v>745</v>
      </c>
      <c r="E369" s="15">
        <v>67736.66666666667</v>
      </c>
      <c r="F369" s="15">
        <v>79777</v>
      </c>
      <c r="G369" s="15">
        <v>80196</v>
      </c>
      <c r="H369" s="16">
        <v>80196</v>
      </c>
      <c r="I369" s="16">
        <f t="shared" si="16"/>
        <v>78394.72106704679</v>
      </c>
      <c r="K369" s="17">
        <f t="shared" si="17"/>
        <v>-1382.2789329532097</v>
      </c>
      <c r="L369" s="18">
        <f t="shared" si="18"/>
        <v>-0.0173267850753126</v>
      </c>
      <c r="N369" s="15">
        <v>65328.93422253899</v>
      </c>
    </row>
    <row r="370" spans="1:14" ht="12.75">
      <c r="A370" s="12">
        <v>27</v>
      </c>
      <c r="B370" s="12" t="s">
        <v>784</v>
      </c>
      <c r="C370" s="29" t="s">
        <v>746</v>
      </c>
      <c r="D370" s="20" t="s">
        <v>747</v>
      </c>
      <c r="E370" s="15">
        <v>0</v>
      </c>
      <c r="F370" s="15"/>
      <c r="G370" s="15">
        <v>750</v>
      </c>
      <c r="H370" s="16">
        <v>750</v>
      </c>
      <c r="I370" s="16">
        <f t="shared" si="16"/>
        <v>733.1542820126328</v>
      </c>
      <c r="K370" s="17">
        <f t="shared" si="17"/>
        <v>733.1542820126328</v>
      </c>
      <c r="L370" s="18">
        <v>0</v>
      </c>
      <c r="N370" s="15">
        <v>610.961901677194</v>
      </c>
    </row>
    <row r="371" spans="1:14" ht="12.75">
      <c r="A371" s="12">
        <v>28</v>
      </c>
      <c r="B371" s="12" t="s">
        <v>785</v>
      </c>
      <c r="C371" s="28" t="s">
        <v>748</v>
      </c>
      <c r="D371" s="14" t="s">
        <v>749</v>
      </c>
      <c r="E371" s="15">
        <v>7092520</v>
      </c>
      <c r="F371" s="15">
        <v>8276183.362999996</v>
      </c>
      <c r="G371" s="15">
        <v>8300930.66</v>
      </c>
      <c r="H371" s="16">
        <v>8230460.66</v>
      </c>
      <c r="I371" s="16">
        <f t="shared" si="16"/>
        <v>8045596.634420691</v>
      </c>
      <c r="K371" s="17">
        <f t="shared" si="17"/>
        <v>-230586.7285793051</v>
      </c>
      <c r="L371" s="18">
        <f t="shared" si="18"/>
        <v>-0.027861481369562235</v>
      </c>
      <c r="N371" s="15">
        <v>6704663.862017243</v>
      </c>
    </row>
    <row r="372" spans="1:14" ht="12.75">
      <c r="A372" s="12">
        <v>28</v>
      </c>
      <c r="B372" s="12" t="s">
        <v>785</v>
      </c>
      <c r="C372" s="28" t="s">
        <v>750</v>
      </c>
      <c r="D372" s="14" t="s">
        <v>751</v>
      </c>
      <c r="E372" s="15">
        <v>582457.5</v>
      </c>
      <c r="F372" s="15">
        <v>735901</v>
      </c>
      <c r="G372" s="15">
        <v>685588</v>
      </c>
      <c r="H372" s="16">
        <v>685588</v>
      </c>
      <c r="I372" s="16">
        <f t="shared" si="16"/>
        <v>670189.0371953023</v>
      </c>
      <c r="K372" s="17">
        <f t="shared" si="17"/>
        <v>-65711.96280469769</v>
      </c>
      <c r="L372" s="18">
        <f t="shared" si="18"/>
        <v>-0.0892945692487137</v>
      </c>
      <c r="N372" s="15">
        <v>558490.8643294186</v>
      </c>
    </row>
    <row r="373" spans="1:14" ht="12.75">
      <c r="A373" s="12">
        <v>28</v>
      </c>
      <c r="B373" s="12" t="s">
        <v>785</v>
      </c>
      <c r="C373" s="28" t="s">
        <v>752</v>
      </c>
      <c r="D373" s="14" t="s">
        <v>753</v>
      </c>
      <c r="E373" s="15">
        <v>651727.5</v>
      </c>
      <c r="F373" s="15">
        <v>771910</v>
      </c>
      <c r="G373" s="15">
        <v>1108936</v>
      </c>
      <c r="H373" s="16">
        <v>1103636</v>
      </c>
      <c r="I373" s="16">
        <f t="shared" si="16"/>
        <v>1078847.2789110583</v>
      </c>
      <c r="K373" s="17">
        <f t="shared" si="17"/>
        <v>306937.2789110583</v>
      </c>
      <c r="L373" s="18">
        <f t="shared" si="18"/>
        <v>0.3976335050861608</v>
      </c>
      <c r="N373" s="15">
        <v>899039.3990925488</v>
      </c>
    </row>
    <row r="374" spans="1:14" ht="12.75">
      <c r="A374" s="12">
        <v>28</v>
      </c>
      <c r="B374" s="12" t="s">
        <v>785</v>
      </c>
      <c r="C374" s="28" t="s">
        <v>754</v>
      </c>
      <c r="D374" s="14" t="s">
        <v>755</v>
      </c>
      <c r="E374" s="15">
        <v>6940857.5</v>
      </c>
      <c r="F374" s="15">
        <v>8920948</v>
      </c>
      <c r="G374" s="15">
        <v>7107784</v>
      </c>
      <c r="H374" s="16">
        <v>6094154</v>
      </c>
      <c r="I374" s="16">
        <f t="shared" si="16"/>
        <v>5957273.467125885</v>
      </c>
      <c r="K374" s="17">
        <f t="shared" si="17"/>
        <v>-2963674.532874115</v>
      </c>
      <c r="L374" s="18">
        <f t="shared" si="18"/>
        <v>-0.3322152009936741</v>
      </c>
      <c r="N374" s="15">
        <v>4964394.555938237</v>
      </c>
    </row>
    <row r="375" spans="1:14" ht="12.75">
      <c r="A375" s="12">
        <v>28</v>
      </c>
      <c r="B375" s="12" t="s">
        <v>785</v>
      </c>
      <c r="C375" s="28" t="s">
        <v>756</v>
      </c>
      <c r="D375" s="14" t="s">
        <v>757</v>
      </c>
      <c r="E375" s="15">
        <v>5565.833333333334</v>
      </c>
      <c r="F375" s="15">
        <v>1602.8700000000001</v>
      </c>
      <c r="G375" s="15">
        <v>1460.46</v>
      </c>
      <c r="H375" s="16">
        <v>1540.25</v>
      </c>
      <c r="I375" s="16">
        <f t="shared" si="16"/>
        <v>1505.6545104932766</v>
      </c>
      <c r="K375" s="17">
        <f t="shared" si="17"/>
        <v>-97.21548950672354</v>
      </c>
      <c r="L375" s="18">
        <f t="shared" si="18"/>
        <v>-0.06065088841061572</v>
      </c>
      <c r="N375" s="15">
        <v>1254.7120920777306</v>
      </c>
    </row>
    <row r="378" spans="3:4" ht="12.75">
      <c r="C378" s="30"/>
      <c r="D378" s="30"/>
    </row>
    <row r="379" spans="3:4" ht="12.75">
      <c r="C379" s="32"/>
      <c r="D379" s="32"/>
    </row>
  </sheetData>
  <sheetProtection/>
  <printOptions/>
  <pageMargins left="0.5118110236220472" right="0.2362204724409449" top="0.2755905511811024" bottom="0.35433070866141736" header="0.2755905511811024" footer="0.31496062992125984"/>
  <pageSetup horizontalDpi="600" verticalDpi="600" orientation="landscape" paperSize="9" scale="67" r:id="rId1"/>
  <rowBreaks count="1" manualBreakCount="1">
    <brk id="5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2012-03-01T11:24:20Z</cp:lastPrinted>
  <dcterms:created xsi:type="dcterms:W3CDTF">2012-02-29T13:09:56Z</dcterms:created>
  <dcterms:modified xsi:type="dcterms:W3CDTF">2012-03-01T13:04:44Z</dcterms:modified>
  <cp:category/>
  <cp:version/>
  <cp:contentType/>
  <cp:contentStatus/>
</cp:coreProperties>
</file>